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Nový priečinok Final\Príručka pre žiadateľa\"/>
    </mc:Choice>
  </mc:AlternateContent>
  <bookViews>
    <workbookView xWindow="0" yWindow="0" windowWidth="28800" windowHeight="12300"/>
  </bookViews>
  <sheets>
    <sheet name="P1-usmernenie" sheetId="7" r:id="rId1"/>
    <sheet name="P1.1 Žiadateľ" sheetId="13" r:id="rId2"/>
    <sheet name="P1.2 Partner" sheetId="26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Žiadateľ'!$A$1:$J$47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26" i="13" l="1"/>
  <c r="I18" i="13"/>
  <c r="I12" i="13"/>
  <c r="I12" i="26" l="1"/>
  <c r="I43" i="26"/>
  <c r="I26" i="26"/>
  <c r="C16" i="19"/>
  <c r="B16" i="19"/>
  <c r="C15" i="19"/>
  <c r="I43" i="13"/>
  <c r="I47" i="13" s="1"/>
  <c r="I41" i="26"/>
  <c r="I39" i="26"/>
  <c r="I47" i="26"/>
  <c r="I13" i="13"/>
  <c r="I14" i="13"/>
  <c r="I15" i="13"/>
  <c r="I16" i="13"/>
  <c r="I19" i="13"/>
  <c r="I20" i="13"/>
  <c r="I22" i="13"/>
  <c r="I23" i="13"/>
  <c r="I24" i="13"/>
  <c r="I25" i="13"/>
  <c r="I21" i="13"/>
  <c r="I27" i="13"/>
  <c r="I28" i="13"/>
  <c r="I29" i="13"/>
  <c r="I30" i="13"/>
  <c r="I32" i="13"/>
  <c r="I33" i="13"/>
  <c r="I34" i="13"/>
  <c r="I31" i="13"/>
  <c r="I36" i="13"/>
  <c r="I37" i="13"/>
  <c r="I38" i="13"/>
  <c r="I35" i="13"/>
  <c r="I40" i="13"/>
  <c r="I41" i="13"/>
  <c r="I42" i="13"/>
  <c r="I39" i="13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C17" i="19"/>
  <c r="B15" i="19" l="1"/>
  <c r="B17" i="19" s="1"/>
  <c r="C18" i="19" s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<sst xmlns="http://schemas.openxmlformats.org/spreadsheetml/2006/main" count="794" uniqueCount="509">
  <si>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</si>
  <si>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</si>
  <si>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</si>
  <si>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</si>
  <si>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</si>
  <si>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</si>
  <si>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</si>
  <si>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</si>
  <si>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</si>
  <si>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</si>
  <si>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</si>
  <si>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Žiadateľ</t>
  </si>
  <si>
    <t>Partner 1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</si>
  <si>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</si>
  <si>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</si>
  <si>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</si>
  <si>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</si>
  <si>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</si>
  <si>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</si>
  <si>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</si>
  <si>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</si>
  <si>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</si>
  <si>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</si>
  <si>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</si>
  <si>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</si>
  <si>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</si>
  <si>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</si>
  <si>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</si>
  <si>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</si>
  <si>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</si>
  <si>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</si>
  <si>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</si>
  <si>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</si>
  <si>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</si>
  <si>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</si>
  <si>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</si>
  <si>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</si>
  <si>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</si>
  <si>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</si>
  <si>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</si>
  <si>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</si>
  <si>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</si>
  <si>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</si>
  <si>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</si>
  <si>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</si>
  <si>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</si>
  <si>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</si>
  <si>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</si>
  <si>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</si>
  <si>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</si>
  <si>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</si>
  <si>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</si>
  <si>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</si>
  <si>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</si>
  <si>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</si>
  <si>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</si>
  <si>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</si>
  <si>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</si>
  <si>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</si>
  <si>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</si>
  <si>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</si>
  <si>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</si>
  <si>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</si>
  <si>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</si>
  <si>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</si>
  <si>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</si>
  <si>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</si>
  <si>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</si>
  <si>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</si>
  <si>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</si>
  <si>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</si>
  <si>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</si>
  <si>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</si>
  <si>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</si>
  <si>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</si>
  <si>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</si>
  <si>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</si>
  <si>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</si>
  <si>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</si>
  <si>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</si>
  <si>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</si>
  <si>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</si>
  <si>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</si>
  <si>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</si>
  <si>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</si>
  <si>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</si>
  <si>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</si>
  <si>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</si>
  <si>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</si>
  <si>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</si>
  <si>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</si>
  <si>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</si>
  <si>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</si>
  <si>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</si>
  <si>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</si>
  <si>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</si>
  <si>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</si>
  <si>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</si>
  <si>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</si>
  <si>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</si>
  <si>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</si>
  <si>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</si>
  <si>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</si>
  <si>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</si>
  <si>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</si>
  <si>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</si>
  <si>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</si>
  <si>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</si>
  <si>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</si>
  <si>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</si>
  <si>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</si>
  <si>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</si>
  <si>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</si>
  <si>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</si>
  <si>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</si>
  <si>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</si>
  <si>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</si>
  <si>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</si>
  <si>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</si>
  <si>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</si>
  <si>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</si>
  <si>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</si>
  <si>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</si>
  <si>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</si>
  <si>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</si>
  <si>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</si>
  <si>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</si>
  <si>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</si>
  <si>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</si>
  <si>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</si>
  <si>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</si>
  <si>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</si>
  <si>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</si>
  <si>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</si>
  <si>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</si>
  <si>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</si>
  <si>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</si>
  <si>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</si>
  <si>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</si>
  <si>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</si>
  <si>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</si>
  <si>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</si>
  <si>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</si>
  <si>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</si>
  <si>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</si>
  <si>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</si>
  <si>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</si>
  <si>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</si>
  <si>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</si>
  <si>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</si>
  <si>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</si>
  <si>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</si>
  <si>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</si>
  <si>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</si>
  <si>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</si>
  <si>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</si>
  <si>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</si>
  <si>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</si>
  <si>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</si>
  <si>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</si>
  <si>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</si>
  <si>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</si>
  <si>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</si>
  <si>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</si>
  <si>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</si>
  <si>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</si>
  <si>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</si>
  <si>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</si>
  <si>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</si>
  <si>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</si>
  <si>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</si>
  <si>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</si>
  <si>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</si>
  <si>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</si>
  <si>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</si>
  <si>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</si>
  <si>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</si>
  <si>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</si>
  <si>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</si>
  <si>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</si>
  <si>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</si>
  <si>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</si>
  <si>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</si>
  <si>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</si>
  <si>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</si>
  <si>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2. Tabuľka P1.2 Partner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</si>
  <si>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</si>
  <si>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</si>
  <si>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</si>
  <si>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</si>
  <si>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</si>
  <si>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</si>
  <si>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</si>
  <si>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</si>
  <si>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</si>
  <si>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</si>
  <si>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</si>
  <si>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</si>
  <si>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</si>
  <si>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</si>
  <si>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</si>
  <si>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</si>
  <si>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</si>
  <si>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</si>
  <si>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</si>
  <si>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</si>
  <si>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</si>
  <si>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</si>
  <si>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</si>
  <si>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</si>
  <si>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</si>
  <si>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</si>
  <si>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</si>
  <si>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</si>
  <si>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</si>
  <si>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</si>
  <si>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</si>
  <si>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</si>
  <si>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</si>
  <si>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</si>
  <si>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</si>
  <si>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</si>
  <si>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</si>
  <si>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</si>
  <si>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</si>
  <si>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</si>
  <si>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</si>
  <si>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</si>
  <si>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</si>
  <si>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</si>
  <si>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</si>
  <si>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</si>
  <si>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</si>
  <si>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</si>
  <si>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</si>
  <si>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</si>
  <si>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</si>
  <si>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</si>
  <si>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</si>
  <si>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</si>
  <si>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</si>
  <si>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</si>
  <si>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</si>
  <si>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</si>
  <si>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</si>
  <si>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</si>
  <si>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</si>
  <si>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</si>
  <si>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</si>
  <si>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</si>
  <si>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</si>
  <si>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</si>
  <si>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</si>
  <si>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</si>
  <si>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</si>
  <si>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</si>
  <si>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</si>
  <si>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</si>
  <si>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</si>
  <si>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</si>
  <si>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</si>
  <si>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</si>
  <si>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</si>
  <si>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</si>
  <si>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</si>
  <si>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</si>
  <si>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</si>
  <si>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</si>
  <si>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</si>
  <si>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</si>
  <si>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</si>
  <si>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</si>
  <si>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</si>
  <si>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</si>
  <si>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</si>
  <si>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</si>
  <si>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</si>
  <si>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</si>
  <si>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</si>
  <si>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</si>
  <si>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</si>
  <si>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</si>
  <si>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</si>
  <si>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</si>
  <si>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</si>
  <si>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</si>
  <si>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</si>
  <si>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</si>
  <si>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</si>
  <si>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</si>
  <si>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</si>
  <si>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</si>
  <si>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</si>
  <si>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</si>
  <si>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</si>
  <si>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</si>
  <si>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</si>
  <si>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</si>
  <si>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</si>
  <si>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</si>
  <si>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</si>
  <si>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</si>
  <si>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</si>
  <si>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</si>
  <si>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</si>
  <si>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</si>
  <si>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</si>
  <si>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</si>
  <si>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</si>
  <si>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</si>
  <si>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</si>
  <si>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</si>
  <si>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</si>
  <si>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</si>
  <si>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</si>
  <si>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</si>
  <si>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</si>
  <si>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</si>
  <si>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</si>
  <si>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</si>
  <si>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</si>
  <si>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</si>
  <si>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</si>
  <si>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</si>
  <si>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</si>
  <si>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</si>
  <si>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</si>
  <si>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</si>
  <si>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</si>
  <si>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</si>
  <si>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</si>
  <si>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</si>
  <si>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</si>
  <si>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</si>
  <si>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</si>
  <si>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</si>
  <si>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</si>
  <si>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</si>
  <si>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</si>
  <si>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</si>
  <si>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</si>
  <si>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</si>
  <si>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</si>
  <si>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</si>
  <si>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</si>
  <si>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</si>
  <si>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</si>
  <si>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</si>
  <si>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</si>
  <si>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</si>
  <si>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</si>
  <si>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</si>
  <si>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</si>
  <si>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</si>
  <si>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</si>
  <si>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</si>
  <si>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</si>
  <si>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</si>
  <si>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</si>
  <si>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</si>
  <si>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</si>
  <si>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</si>
  <si>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</si>
  <si>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</si>
  <si>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</si>
  <si>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</si>
  <si>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</si>
  <si>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</si>
  <si>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</si>
  <si>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</si>
  <si>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</si>
  <si>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</si>
  <si>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</si>
  <si>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</si>
  <si>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</si>
  <si>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</si>
  <si>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</si>
  <si>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</si>
  <si>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</si>
  <si>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</si>
  <si>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</si>
  <si>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</si>
  <si>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</si>
  <si>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</si>
  <si>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</si>
  <si>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</si>
  <si>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</si>
  <si>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</si>
  <si>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</si>
  <si>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</si>
  <si>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</si>
  <si>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</si>
  <si>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</si>
  <si>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</si>
  <si>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</si>
  <si>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</si>
  <si>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</si>
  <si>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</si>
  <si>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</si>
  <si>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</si>
  <si>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</si>
  <si>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</si>
  <si>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</si>
  <si>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</si>
  <si>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</si>
  <si>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</si>
  <si>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</si>
  <si>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</si>
  <si>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</si>
  <si>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</si>
  <si>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</si>
  <si>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</si>
  <si>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</si>
  <si>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</si>
  <si>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</si>
  <si>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</si>
  <si>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</si>
  <si>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</si>
  <si>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</si>
  <si>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</si>
  <si>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</si>
  <si>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</si>
  <si>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</si>
  <si>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</si>
  <si>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</si>
  <si>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</si>
  <si>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</si>
  <si>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</si>
  <si>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</si>
  <si>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</si>
  <si>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</si>
  <si>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</si>
  <si>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</si>
  <si>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</si>
  <si>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</si>
  <si>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</si>
  <si>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</si>
  <si>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</si>
  <si>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</si>
  <si>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</si>
  <si>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</si>
  <si>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</si>
  <si>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</si>
  <si>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</si>
  <si>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</si>
  <si>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</si>
  <si>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</si>
  <si>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</si>
  <si>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</si>
  <si>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</si>
  <si>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</si>
  <si>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</si>
  <si>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</si>
  <si>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</si>
  <si>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</si>
  <si>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</si>
  <si>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</si>
  <si>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</si>
  <si>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</si>
  <si>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r>
      <t xml:space="preserve">Kód výzvy </t>
    </r>
    <r>
      <rPr>
        <b/>
        <i/>
        <sz val="12"/>
        <color indexed="30"/>
        <rFont val="Arial"/>
        <family val="2"/>
        <charset val="238"/>
      </rPr>
      <t xml:space="preserve"> (doplniť kód výzvy)</t>
    </r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</si>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</sst>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50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b/>
      <i/>
      <sz val="12"/>
      <color rgb="FF0070C0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i/>
      <sz val="14"/>
      <color rgb="FF0070C0"/>
      <name val="Times New Roman"/>
      <family val="1"/>
      <charset val="238"/>
    </font>
    <font>
      <i/>
      <sz val="14"/>
      <color rgb="FF0070C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166" fontId="4" fillId="0" borderId="6" xfId="0" applyNumberFormat="1" applyFont="1" applyFill="1" applyBorder="1" applyAlignment="1">
      <alignment vertical="center" wrapText="1"/>
    </xf>
    <xf numFmtId="168" fontId="4" fillId="0" borderId="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48" fillId="0" borderId="17" xfId="0" applyNumberFormat="1" applyFont="1" applyBorder="1" applyAlignment="1">
      <alignment vertical="center" wrapText="1"/>
    </xf>
    <xf numFmtId="0" fontId="49" fillId="0" borderId="17" xfId="0" applyFont="1" applyBorder="1" applyAlignment="1">
      <alignment vertical="center" wrapText="1"/>
    </xf>
    <xf numFmtId="167" fontId="1" fillId="0" borderId="0" xfId="0" applyNumberFormat="1" applyFont="1" applyAlignment="1">
      <alignment horizontal="left" vertical="center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6" fillId="0" borderId="17" xfId="0" applyNumberFormat="1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167" fontId="20" fillId="2" borderId="40" xfId="0" applyNumberFormat="1" applyFont="1" applyFill="1" applyBorder="1" applyAlignment="1">
      <alignment horizontal="center" vertical="center"/>
    </xf>
    <xf numFmtId="167" fontId="20" fillId="2" borderId="41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5" fillId="2" borderId="17" xfId="0" applyNumberFormat="1" applyFont="1" applyFill="1" applyBorder="1" applyAlignment="1">
      <alignment horizontal="center" vertical="center"/>
    </xf>
    <xf numFmtId="164" fontId="45" fillId="2" borderId="0" xfId="0" applyNumberFormat="1" applyFont="1" applyFill="1" applyBorder="1" applyAlignment="1">
      <alignment horizontal="center" vertical="center"/>
    </xf>
    <xf numFmtId="164" fontId="45" fillId="2" borderId="21" xfId="0" applyNumberFormat="1" applyFont="1" applyFill="1" applyBorder="1" applyAlignment="1">
      <alignment horizontal="center" vertical="center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4" fillId="0" borderId="16" xfId="0" applyNumberFormat="1" applyFont="1" applyFill="1" applyBorder="1" applyAlignment="1">
      <alignment horizontal="left" vertical="center"/>
    </xf>
    <xf numFmtId="164" fontId="45" fillId="0" borderId="32" xfId="0" applyNumberFormat="1" applyFont="1" applyFill="1" applyBorder="1" applyAlignment="1">
      <alignment horizontal="left" vertical="center"/>
    </xf>
    <xf numFmtId="164" fontId="45" fillId="0" borderId="7" xfId="0" applyNumberFormat="1" applyFont="1" applyFill="1" applyBorder="1" applyAlignment="1">
      <alignment horizontal="left" vertical="center"/>
    </xf>
    <xf numFmtId="167" fontId="44" fillId="0" borderId="36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37" xfId="0" applyNumberFormat="1" applyFont="1" applyFill="1" applyBorder="1" applyAlignment="1">
      <alignment horizontal="left" vertical="center"/>
    </xf>
    <xf numFmtId="167" fontId="5" fillId="4" borderId="38" xfId="0" applyNumberFormat="1" applyFont="1" applyFill="1" applyBorder="1" applyAlignment="1">
      <alignment horizontal="center" vertical="center"/>
    </xf>
    <xf numFmtId="167" fontId="5" fillId="4" borderId="39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167" fontId="44" fillId="0" borderId="33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7" fontId="5" fillId="5" borderId="42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vertical="center" wrapText="1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7" fontId="44" fillId="0" borderId="34" xfId="0" applyNumberFormat="1" applyFont="1" applyFill="1" applyBorder="1" applyAlignment="1">
      <alignment horizontal="left" vertical="center"/>
    </xf>
    <xf numFmtId="167" fontId="44" fillId="0" borderId="35" xfId="0" applyNumberFormat="1" applyFont="1" applyFill="1" applyBorder="1" applyAlignment="1">
      <alignment horizontal="left" vertical="center"/>
    </xf>
    <xf numFmtId="167" fontId="44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4" fillId="0" borderId="32" xfId="0" applyNumberFormat="1" applyFont="1" applyFill="1" applyBorder="1" applyAlignment="1">
      <alignment horizontal="left" vertical="center"/>
    </xf>
    <xf numFmtId="164" fontId="44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38" xfId="0" applyNumberFormat="1" applyFont="1" applyFill="1" applyBorder="1" applyAlignment="1">
      <alignment horizontal="left"/>
    </xf>
    <xf numFmtId="167" fontId="4" fillId="11" borderId="39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5" fillId="11" borderId="17" xfId="0" applyNumberFormat="1" applyFont="1" applyFill="1" applyBorder="1" applyAlignment="1">
      <alignment horizontal="center"/>
    </xf>
    <xf numFmtId="164" fontId="45" fillId="11" borderId="0" xfId="0" applyNumberFormat="1" applyFont="1" applyFill="1" applyBorder="1" applyAlignment="1">
      <alignment horizontal="center"/>
    </xf>
    <xf numFmtId="164" fontId="45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37" xfId="0" applyNumberFormat="1" applyFont="1" applyFill="1" applyBorder="1" applyAlignment="1">
      <alignment horizontal="left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100854</xdr:colOff>
      <xdr:row>3</xdr:row>
      <xdr:rowOff>124386</xdr:rowOff>
    </xdr:from>
    <xdr:to>
      <xdr:col>11</xdr:col>
      <xdr:colOff>4930589</xdr:colOff>
      <xdr:row>4</xdr:row>
      <xdr:rowOff>694597</xdr:rowOff>
    </xdr:to>
    <xdr:pic>
      <xdr:nvPicPr>
        <xdr:cNvPr id="1385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207" y="707092"/>
          <a:ext cx="9670676" cy="827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1274989</xdr:colOff>
      <xdr:row>0</xdr:row>
      <xdr:rowOff>128918</xdr:rowOff>
    </xdr:from>
    <xdr:to>
      <xdr:col>9</xdr:col>
      <xdr:colOff>680358</xdr:colOff>
      <xdr:row>0</xdr:row>
      <xdr:rowOff>1113063</xdr:rowOff>
    </xdr:to>
    <xdr:pic>
      <xdr:nvPicPr>
        <xdr:cNvPr id="730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5346" y="128918"/>
          <a:ext cx="12100833" cy="984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1619250</xdr:colOff>
      <xdr:row>0</xdr:row>
      <xdr:rowOff>163285</xdr:rowOff>
    </xdr:from>
    <xdr:to>
      <xdr:col>9</xdr:col>
      <xdr:colOff>149679</xdr:colOff>
      <xdr:row>0</xdr:row>
      <xdr:rowOff>1243249</xdr:rowOff>
    </xdr:to>
    <xdr:pic>
      <xdr:nvPicPr>
        <xdr:cNvPr id="4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9607" y="163285"/>
          <a:ext cx="11307536" cy="1079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685801</xdr:colOff>
      <xdr:row>0</xdr:row>
      <xdr:rowOff>61970</xdr:rowOff>
    </xdr:from>
    <xdr:to>
      <xdr:col>2</xdr:col>
      <xdr:colOff>1362076</xdr:colOff>
      <xdr:row>3</xdr:row>
      <xdr:rowOff>150866</xdr:rowOff>
    </xdr:to>
    <xdr:pic>
      <xdr:nvPicPr>
        <xdr:cNvPr id="1342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1" y="61970"/>
          <a:ext cx="5791200" cy="57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tabSelected="1" zoomScale="85" zoomScaleNormal="85" workbookViewId="0">
      <selection activeCell="A4" sqref="A4:L5"/>
    </sheetView>
  </sheetViews>
  <sheetFormatPr defaultRowHeight="12.75" x14ac:dyDescent="0.2"/>
  <cols>
    <col min="12" max="12" width="102" customWidth="1"/>
    <col min="13" max="13" width="66.140625" style="48" bestFit="1" customWidth="1"/>
    <col min="14" max="14" width="23.5703125" customWidth="1"/>
  </cols>
  <sheetData>
    <row r="2" spans="1:13" s="1" customFormat="1" ht="15" x14ac:dyDescent="0.2">
      <c r="M2" s="47"/>
    </row>
    <row r="3" spans="1:13" s="1" customFormat="1" ht="18.75" x14ac:dyDescent="0.3">
      <c r="B3" s="2"/>
      <c r="M3" s="47"/>
    </row>
    <row r="4" spans="1:13" ht="20.25" customHeight="1" x14ac:dyDescent="0.2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</row>
    <row r="5" spans="1:13" s="1" customFormat="1" ht="59.25" customHeight="1" x14ac:dyDescent="0.2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47"/>
    </row>
    <row r="6" spans="1:13" s="1" customFormat="1" ht="15" x14ac:dyDescent="0.2">
      <c r="J6"/>
      <c r="M6" s="47"/>
    </row>
    <row r="8" spans="1:13" s="1" customFormat="1" ht="15" x14ac:dyDescent="0.2">
      <c r="M8" s="47"/>
    </row>
    <row r="10" spans="1:13" s="1" customFormat="1" ht="24.95" customHeight="1" x14ac:dyDescent="0.2">
      <c r="A10" s="126" t="s">
        <v>451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47"/>
    </row>
    <row r="11" spans="1:13" ht="24.95" customHeight="1" x14ac:dyDescent="0.2">
      <c r="A11" s="133" t="s">
        <v>4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</row>
    <row r="12" spans="1:13" s="1" customFormat="1" ht="51" customHeight="1" x14ac:dyDescent="0.2">
      <c r="A12" s="127" t="s">
        <v>422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47"/>
    </row>
    <row r="13" spans="1:13" s="1" customFormat="1" ht="24.95" customHeight="1" x14ac:dyDescent="0.2">
      <c r="A13" s="127" t="s">
        <v>8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47"/>
    </row>
    <row r="14" spans="1:13" s="1" customFormat="1" ht="54.75" customHeight="1" x14ac:dyDescent="0.2">
      <c r="A14" s="127" t="s">
        <v>508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49"/>
    </row>
    <row r="15" spans="1:13" ht="24.95" customHeight="1" x14ac:dyDescent="0.2">
      <c r="A15" s="134" t="s">
        <v>187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</row>
    <row r="16" spans="1:13" ht="24.95" customHeight="1" x14ac:dyDescent="0.2">
      <c r="A16" s="128" t="s">
        <v>450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50"/>
    </row>
    <row r="17" spans="1:14" ht="24.95" customHeight="1" x14ac:dyDescent="0.35">
      <c r="A17" s="129" t="s">
        <v>13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N17" s="12"/>
    </row>
    <row r="18" spans="1:14" ht="34.5" customHeight="1" x14ac:dyDescent="0.2">
      <c r="A18" s="127" t="s">
        <v>457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</row>
    <row r="19" spans="1:14" ht="24.95" customHeight="1" x14ac:dyDescent="0.2">
      <c r="A19" s="134" t="s">
        <v>185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</row>
    <row r="20" spans="1:14" ht="24.95" customHeight="1" x14ac:dyDescent="0.2">
      <c r="A20" s="128" t="s">
        <v>14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</row>
    <row r="21" spans="1:14" ht="24.95" customHeight="1" x14ac:dyDescent="0.2">
      <c r="A21" s="128" t="s">
        <v>15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</row>
    <row r="22" spans="1:14" ht="24.95" customHeight="1" x14ac:dyDescent="0.2">
      <c r="A22" s="130" t="s">
        <v>186</v>
      </c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2"/>
    </row>
    <row r="23" spans="1:14" ht="53.25" customHeight="1" x14ac:dyDescent="0.2">
      <c r="A23" s="127" t="s">
        <v>452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</row>
  </sheetData>
  <mergeCells count="15">
    <mergeCell ref="A4:L5"/>
    <mergeCell ref="A10:L10"/>
    <mergeCell ref="A23:L23"/>
    <mergeCell ref="A18:L18"/>
    <mergeCell ref="A21:L21"/>
    <mergeCell ref="A16:L16"/>
    <mergeCell ref="A13:L13"/>
    <mergeCell ref="A14:L14"/>
    <mergeCell ref="A17:L17"/>
    <mergeCell ref="A22:L22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&amp;RPríloha č. 2 Príručky pre žiadateľa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2"/>
  <sheetViews>
    <sheetView view="pageBreakPreview" zoomScale="70" zoomScaleNormal="70" zoomScaleSheetLayoutView="70" workbookViewId="0">
      <pane ySplit="10" topLeftCell="A11" activePane="bottomLeft" state="frozen"/>
      <selection pane="bottomLeft" activeCell="K21" sqref="K21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5.285156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96.75" customHeight="1" thickBot="1" x14ac:dyDescent="0.25">
      <c r="F1"/>
    </row>
    <row r="2" spans="1:13" ht="33" customHeight="1" thickBot="1" x14ac:dyDescent="0.25">
      <c r="A2" s="154" t="s">
        <v>182</v>
      </c>
      <c r="B2" s="155"/>
      <c r="C2" s="155"/>
      <c r="D2" s="155"/>
      <c r="E2" s="155"/>
      <c r="F2" s="155"/>
      <c r="G2" s="155"/>
      <c r="H2" s="155"/>
      <c r="I2" s="155"/>
      <c r="J2" s="156"/>
    </row>
    <row r="3" spans="1:13" x14ac:dyDescent="0.2">
      <c r="A3" s="157" t="s">
        <v>5</v>
      </c>
      <c r="B3" s="158"/>
      <c r="C3" s="158"/>
      <c r="D3" s="158"/>
      <c r="E3" s="158"/>
      <c r="F3" s="158"/>
      <c r="G3" s="158"/>
      <c r="H3" s="158"/>
      <c r="I3" s="158"/>
      <c r="J3" s="159"/>
      <c r="K3" s="39"/>
      <c r="L3" s="27"/>
      <c r="M3" s="27"/>
    </row>
    <row r="4" spans="1:13" ht="29.25" customHeight="1" x14ac:dyDescent="0.2">
      <c r="A4" s="160" t="s">
        <v>466</v>
      </c>
      <c r="B4" s="161"/>
      <c r="C4" s="161"/>
      <c r="D4" s="161"/>
      <c r="E4" s="161"/>
      <c r="F4" s="161"/>
      <c r="G4" s="161"/>
      <c r="H4" s="161"/>
      <c r="I4" s="161"/>
      <c r="J4" s="162"/>
      <c r="K4" s="39"/>
      <c r="L4" s="27"/>
      <c r="M4" s="27"/>
    </row>
    <row r="5" spans="1:13" ht="18" x14ac:dyDescent="0.2">
      <c r="A5" s="168" t="s">
        <v>449</v>
      </c>
      <c r="B5" s="169"/>
      <c r="C5" s="170" t="s">
        <v>458</v>
      </c>
      <c r="D5" s="171"/>
      <c r="E5" s="171"/>
      <c r="F5" s="171"/>
      <c r="G5" s="171"/>
      <c r="H5" s="171"/>
      <c r="I5" s="171"/>
      <c r="J5" s="172"/>
      <c r="K5" s="39"/>
      <c r="L5" s="27"/>
      <c r="M5" s="27"/>
    </row>
    <row r="6" spans="1:13" ht="18" x14ac:dyDescent="0.2">
      <c r="A6" s="69" t="s">
        <v>0</v>
      </c>
      <c r="B6" s="70"/>
      <c r="C6" s="181" t="s">
        <v>453</v>
      </c>
      <c r="D6" s="182"/>
      <c r="E6" s="182"/>
      <c r="F6" s="182"/>
      <c r="G6" s="182"/>
      <c r="H6" s="182"/>
      <c r="I6" s="182"/>
      <c r="J6" s="183"/>
      <c r="K6" s="40"/>
      <c r="L6" s="28"/>
      <c r="M6" s="28"/>
    </row>
    <row r="7" spans="1:13" ht="18.75" thickBot="1" x14ac:dyDescent="0.25">
      <c r="A7" s="71" t="s">
        <v>1</v>
      </c>
      <c r="B7" s="72"/>
      <c r="C7" s="173" t="s">
        <v>454</v>
      </c>
      <c r="D7" s="174"/>
      <c r="E7" s="174"/>
      <c r="F7" s="174"/>
      <c r="G7" s="174"/>
      <c r="H7" s="174"/>
      <c r="I7" s="174"/>
      <c r="J7" s="175"/>
      <c r="K7" s="40"/>
      <c r="L7" s="28"/>
      <c r="M7" s="28"/>
    </row>
    <row r="8" spans="1:13" ht="16.5" thickBot="1" x14ac:dyDescent="0.25">
      <c r="A8" s="56"/>
      <c r="B8" s="29"/>
      <c r="C8" s="52"/>
      <c r="D8" s="29"/>
      <c r="E8" s="29"/>
      <c r="F8" s="29"/>
      <c r="G8" s="29"/>
      <c r="H8" s="30"/>
      <c r="I8" s="30"/>
      <c r="J8" s="57"/>
    </row>
    <row r="9" spans="1:13" ht="28.5" customHeight="1" x14ac:dyDescent="0.2">
      <c r="A9" s="176" t="s">
        <v>425</v>
      </c>
      <c r="B9" s="177"/>
      <c r="C9" s="177"/>
      <c r="D9" s="177"/>
      <c r="E9" s="177"/>
      <c r="F9" s="177"/>
      <c r="G9" s="177"/>
      <c r="H9" s="177"/>
      <c r="I9" s="177"/>
      <c r="J9" s="178"/>
      <c r="K9" s="41"/>
      <c r="L9" s="31"/>
      <c r="M9" s="31"/>
    </row>
    <row r="10" spans="1:13" ht="96" customHeight="1" x14ac:dyDescent="0.2">
      <c r="A10" s="58" t="s">
        <v>190</v>
      </c>
      <c r="B10" s="59" t="s">
        <v>191</v>
      </c>
      <c r="C10" s="59" t="s">
        <v>16</v>
      </c>
      <c r="D10" s="59" t="s">
        <v>6</v>
      </c>
      <c r="E10" s="59" t="s">
        <v>483</v>
      </c>
      <c r="F10" s="59" t="s">
        <v>437</v>
      </c>
      <c r="G10" s="59" t="s">
        <v>438</v>
      </c>
      <c r="H10" s="60" t="s">
        <v>439</v>
      </c>
      <c r="I10" s="59" t="s">
        <v>431</v>
      </c>
      <c r="J10" s="61" t="s">
        <v>184</v>
      </c>
      <c r="K10" s="41"/>
      <c r="L10" s="32"/>
      <c r="M10" s="32"/>
    </row>
    <row r="11" spans="1:13" ht="26.25" customHeight="1" x14ac:dyDescent="0.2">
      <c r="A11" s="165" t="s">
        <v>456</v>
      </c>
      <c r="B11" s="166"/>
      <c r="C11" s="166"/>
      <c r="D11" s="166"/>
      <c r="E11" s="166"/>
      <c r="F11" s="166"/>
      <c r="G11" s="166"/>
      <c r="H11" s="166"/>
      <c r="I11" s="166"/>
      <c r="J11" s="167"/>
      <c r="K11" s="41"/>
      <c r="L11" s="32"/>
      <c r="M11" s="32"/>
    </row>
    <row r="12" spans="1:13" ht="23.25" customHeight="1" x14ac:dyDescent="0.2">
      <c r="A12" s="78" t="s">
        <v>192</v>
      </c>
      <c r="B12" s="79" t="s">
        <v>470</v>
      </c>
      <c r="C12" s="163"/>
      <c r="D12" s="163"/>
      <c r="E12" s="163"/>
      <c r="F12" s="163"/>
      <c r="G12" s="163"/>
      <c r="H12" s="164"/>
      <c r="I12" s="74">
        <f>SUM(I13:I17)</f>
        <v>0</v>
      </c>
      <c r="J12" s="75"/>
      <c r="K12" s="120" t="s">
        <v>478</v>
      </c>
    </row>
    <row r="13" spans="1:13" ht="45.75" x14ac:dyDescent="0.2">
      <c r="A13" s="103" t="s">
        <v>193</v>
      </c>
      <c r="B13" s="103" t="s">
        <v>476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40" t="s">
        <v>480</v>
      </c>
    </row>
    <row r="14" spans="1:13" ht="48.75" customHeight="1" x14ac:dyDescent="0.2">
      <c r="A14" s="103" t="s">
        <v>423</v>
      </c>
      <c r="B14" s="103" t="s">
        <v>477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41"/>
    </row>
    <row r="15" spans="1:13" ht="48.75" customHeight="1" x14ac:dyDescent="0.2">
      <c r="A15" s="99" t="s">
        <v>194</v>
      </c>
      <c r="B15" s="99" t="s">
        <v>474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52" t="s">
        <v>479</v>
      </c>
    </row>
    <row r="16" spans="1:13" ht="45.75" x14ac:dyDescent="0.2">
      <c r="A16" s="99" t="s">
        <v>424</v>
      </c>
      <c r="B16" s="99" t="s">
        <v>475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53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3" customHeight="1" x14ac:dyDescent="0.2">
      <c r="A18" s="73" t="s">
        <v>393</v>
      </c>
      <c r="B18" s="73" t="s">
        <v>392</v>
      </c>
      <c r="C18" s="143"/>
      <c r="D18" s="143"/>
      <c r="E18" s="143"/>
      <c r="F18" s="143"/>
      <c r="G18" s="143"/>
      <c r="H18" s="144"/>
      <c r="I18" s="74">
        <f>SUM(I19:I20)</f>
        <v>0</v>
      </c>
      <c r="J18" s="75"/>
      <c r="K18" s="122" t="s">
        <v>445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447</v>
      </c>
      <c r="K19" s="120"/>
    </row>
    <row r="20" spans="1:11" ht="45" x14ac:dyDescent="0.2">
      <c r="A20" s="5" t="s">
        <v>189</v>
      </c>
      <c r="B20" s="5" t="s">
        <v>481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447</v>
      </c>
      <c r="K20" s="120"/>
    </row>
    <row r="21" spans="1:11" ht="29.25" customHeight="1" x14ac:dyDescent="0.2">
      <c r="A21" s="73" t="s">
        <v>394</v>
      </c>
      <c r="B21" s="73" t="s">
        <v>395</v>
      </c>
      <c r="C21" s="143"/>
      <c r="D21" s="143"/>
      <c r="E21" s="143"/>
      <c r="F21" s="143"/>
      <c r="G21" s="143"/>
      <c r="H21" s="144"/>
      <c r="I21" s="74">
        <f>SUM(I22:I25)</f>
        <v>0</v>
      </c>
      <c r="J21" s="75"/>
      <c r="K21" s="122" t="s">
        <v>445</v>
      </c>
    </row>
    <row r="22" spans="1:11" s="31" customFormat="1" ht="30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4"/>
    </row>
    <row r="23" spans="1:11" s="31" customFormat="1" ht="30" x14ac:dyDescent="0.2">
      <c r="A23" s="46" t="s">
        <v>397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111"/>
    </row>
    <row r="24" spans="1:11" s="31" customFormat="1" ht="30" x14ac:dyDescent="0.2">
      <c r="A24" s="35" t="s">
        <v>398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111"/>
    </row>
    <row r="25" spans="1:11" s="31" customFormat="1" ht="30" x14ac:dyDescent="0.2">
      <c r="A25" s="35" t="s">
        <v>400</v>
      </c>
      <c r="B25" s="35" t="s">
        <v>401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111"/>
    </row>
    <row r="26" spans="1:11" ht="18" customHeight="1" x14ac:dyDescent="0.2">
      <c r="A26" s="73" t="s">
        <v>403</v>
      </c>
      <c r="B26" s="73" t="s">
        <v>402</v>
      </c>
      <c r="C26" s="143"/>
      <c r="D26" s="143"/>
      <c r="E26" s="143"/>
      <c r="F26" s="143"/>
      <c r="G26" s="143"/>
      <c r="H26" s="144"/>
      <c r="I26" s="74">
        <f>SUM(I27:I30)</f>
        <v>0</v>
      </c>
      <c r="J26" s="75"/>
      <c r="K26" s="110"/>
    </row>
    <row r="27" spans="1:11" ht="30" x14ac:dyDescent="0.2">
      <c r="A27" s="21" t="s">
        <v>404</v>
      </c>
      <c r="B27" s="21" t="s">
        <v>405</v>
      </c>
      <c r="C27" s="53">
        <v>841</v>
      </c>
      <c r="D27" s="37"/>
      <c r="E27" s="36"/>
      <c r="F27" s="37"/>
      <c r="G27" s="3"/>
      <c r="H27" s="4"/>
      <c r="I27" s="19">
        <f>G27*H27</f>
        <v>0</v>
      </c>
      <c r="J27" s="100" t="s">
        <v>446</v>
      </c>
      <c r="K27" s="110"/>
    </row>
    <row r="28" spans="1:11" ht="45" x14ac:dyDescent="0.2">
      <c r="A28" s="21" t="s">
        <v>406</v>
      </c>
      <c r="B28" s="21" t="s">
        <v>407</v>
      </c>
      <c r="C28" s="53">
        <v>842</v>
      </c>
      <c r="D28" s="37"/>
      <c r="E28" s="36"/>
      <c r="F28" s="37"/>
      <c r="G28" s="3"/>
      <c r="H28" s="4"/>
      <c r="I28" s="19">
        <f>G28*H28</f>
        <v>0</v>
      </c>
      <c r="J28" s="100" t="s">
        <v>446</v>
      </c>
      <c r="K28" s="110"/>
    </row>
    <row r="29" spans="1:11" ht="30" x14ac:dyDescent="0.2">
      <c r="A29" s="21" t="s">
        <v>408</v>
      </c>
      <c r="B29" s="21" t="s">
        <v>410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446</v>
      </c>
      <c r="K29" s="110"/>
    </row>
    <row r="30" spans="1:11" ht="30" x14ac:dyDescent="0.2">
      <c r="A30" s="21" t="s">
        <v>409</v>
      </c>
      <c r="B30" s="21" t="s">
        <v>411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  <c r="K30" s="110"/>
    </row>
    <row r="31" spans="1:11" ht="18" customHeight="1" x14ac:dyDescent="0.2">
      <c r="A31" s="73" t="s">
        <v>412</v>
      </c>
      <c r="B31" s="73" t="s">
        <v>432</v>
      </c>
      <c r="C31" s="163"/>
      <c r="D31" s="163"/>
      <c r="E31" s="163"/>
      <c r="F31" s="163"/>
      <c r="G31" s="163"/>
      <c r="H31" s="164"/>
      <c r="I31" s="79">
        <f>SUM(I32:I34)</f>
        <v>0</v>
      </c>
      <c r="J31" s="75"/>
      <c r="K31" s="110"/>
    </row>
    <row r="32" spans="1:11" ht="30" x14ac:dyDescent="0.2">
      <c r="A32" s="21" t="s">
        <v>413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  <c r="K32" s="109"/>
    </row>
    <row r="33" spans="1:11" ht="30" x14ac:dyDescent="0.2">
      <c r="A33" s="21" t="s">
        <v>414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  <c r="K33" s="109"/>
    </row>
    <row r="34" spans="1:11" ht="30" x14ac:dyDescent="0.2">
      <c r="A34" s="21" t="s">
        <v>2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  <c r="K34" s="109"/>
    </row>
    <row r="35" spans="1:11" ht="18" customHeight="1" x14ac:dyDescent="0.2">
      <c r="A35" s="78" t="s">
        <v>416</v>
      </c>
      <c r="B35" s="73" t="s">
        <v>433</v>
      </c>
      <c r="C35" s="143"/>
      <c r="D35" s="143"/>
      <c r="E35" s="143"/>
      <c r="F35" s="143"/>
      <c r="G35" s="143"/>
      <c r="H35" s="144"/>
      <c r="I35" s="79">
        <f>SUM(I36:I38)</f>
        <v>0</v>
      </c>
      <c r="J35" s="75"/>
      <c r="K35" s="109"/>
    </row>
    <row r="36" spans="1:11" ht="30" x14ac:dyDescent="0.2">
      <c r="A36" s="21" t="s">
        <v>417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  <c r="K36" s="109"/>
    </row>
    <row r="37" spans="1:11" ht="30" x14ac:dyDescent="0.2">
      <c r="A37" s="21" t="s">
        <v>418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  <c r="K37" s="109"/>
    </row>
    <row r="38" spans="1:11" ht="30" x14ac:dyDescent="0.2">
      <c r="A38" s="21" t="s">
        <v>2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1" ht="31.5" x14ac:dyDescent="0.2">
      <c r="A39" s="78" t="s">
        <v>419</v>
      </c>
      <c r="B39" s="73" t="s">
        <v>434</v>
      </c>
      <c r="C39" s="143"/>
      <c r="D39" s="143"/>
      <c r="E39" s="143"/>
      <c r="F39" s="143"/>
      <c r="G39" s="143"/>
      <c r="H39" s="144"/>
      <c r="I39" s="79">
        <f>SUM(I40:I42)</f>
        <v>0</v>
      </c>
      <c r="J39" s="75"/>
    </row>
    <row r="40" spans="1:11" ht="30" x14ac:dyDescent="0.2">
      <c r="A40" s="21" t="s">
        <v>420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1" ht="30" x14ac:dyDescent="0.2">
      <c r="A41" s="21" t="s">
        <v>421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1" ht="30" x14ac:dyDescent="0.2">
      <c r="A42" s="21" t="s">
        <v>2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1" ht="38.25" customHeight="1" x14ac:dyDescent="0.2">
      <c r="A43" s="179" t="s">
        <v>426</v>
      </c>
      <c r="B43" s="180"/>
      <c r="C43" s="138"/>
      <c r="D43" s="138"/>
      <c r="E43" s="138"/>
      <c r="F43" s="138"/>
      <c r="G43" s="138"/>
      <c r="H43" s="139"/>
      <c r="I43" s="80">
        <f>I12+I18+I21+I26+I31+I35+I39</f>
        <v>0</v>
      </c>
      <c r="J43" s="77"/>
    </row>
    <row r="44" spans="1:11" ht="29.25" customHeight="1" x14ac:dyDescent="0.2">
      <c r="A44" s="145" t="s">
        <v>429</v>
      </c>
      <c r="B44" s="146"/>
      <c r="C44" s="146"/>
      <c r="D44" s="146"/>
      <c r="E44" s="146"/>
      <c r="F44" s="146"/>
      <c r="G44" s="146"/>
      <c r="H44" s="146"/>
      <c r="I44" s="146"/>
      <c r="J44" s="147"/>
    </row>
    <row r="45" spans="1:11" ht="48" thickBot="1" x14ac:dyDescent="0.25">
      <c r="A45" s="135" t="s">
        <v>427</v>
      </c>
      <c r="B45" s="136"/>
      <c r="C45" s="81" t="s">
        <v>462</v>
      </c>
      <c r="D45" s="137"/>
      <c r="E45" s="138"/>
      <c r="F45" s="138"/>
      <c r="G45" s="138"/>
      <c r="H45" s="139"/>
      <c r="I45" s="76">
        <v>0</v>
      </c>
      <c r="J45" s="101" t="s">
        <v>473</v>
      </c>
    </row>
    <row r="46" spans="1:11" ht="30.75" customHeight="1" x14ac:dyDescent="0.2">
      <c r="A46" s="148" t="s">
        <v>430</v>
      </c>
      <c r="B46" s="149"/>
      <c r="C46" s="149"/>
      <c r="D46" s="149"/>
      <c r="E46" s="149"/>
      <c r="F46" s="149"/>
      <c r="G46" s="149"/>
      <c r="H46" s="149"/>
      <c r="I46" s="149"/>
      <c r="J46" s="150"/>
    </row>
    <row r="47" spans="1:11" ht="33.75" customHeight="1" thickBot="1" x14ac:dyDescent="0.25">
      <c r="A47" s="82" t="s">
        <v>428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1" x14ac:dyDescent="0.2">
      <c r="J48" s="26"/>
    </row>
    <row r="49" spans="1:10" x14ac:dyDescent="0.2">
      <c r="A49" s="25" t="s">
        <v>469</v>
      </c>
      <c r="J49" s="26"/>
    </row>
    <row r="50" spans="1:10" x14ac:dyDescent="0.2">
      <c r="A50" s="142" t="s">
        <v>468</v>
      </c>
      <c r="B50" s="142"/>
      <c r="C50" s="142"/>
      <c r="D50" s="142"/>
      <c r="E50" s="142"/>
      <c r="F50" s="142"/>
      <c r="G50" s="142"/>
      <c r="H50" s="142"/>
      <c r="I50" s="151"/>
      <c r="J50" s="151"/>
    </row>
    <row r="51" spans="1:10" x14ac:dyDescent="0.2">
      <c r="A51" s="142" t="s">
        <v>472</v>
      </c>
      <c r="B51" s="142"/>
      <c r="C51" s="142"/>
      <c r="D51" s="142"/>
      <c r="E51" s="142"/>
      <c r="F51" s="142"/>
      <c r="G51" s="142"/>
      <c r="H51" s="142"/>
      <c r="I51" s="142"/>
      <c r="J51" s="142"/>
    </row>
    <row r="52" spans="1:10" x14ac:dyDescent="0.2">
      <c r="J52" s="26"/>
    </row>
  </sheetData>
  <sheetProtection formatCells="0" formatColumns="0" formatRows="0" insertRows="0" insertHyperlinks="0" deleteRows="0"/>
  <mergeCells count="26">
    <mergeCell ref="A2:J2"/>
    <mergeCell ref="A3:J3"/>
    <mergeCell ref="A4:J4"/>
    <mergeCell ref="C12:H12"/>
    <mergeCell ref="A11:J11"/>
    <mergeCell ref="A5:B5"/>
    <mergeCell ref="C5:J5"/>
    <mergeCell ref="C7:J7"/>
    <mergeCell ref="A9:J9"/>
    <mergeCell ref="C6:J6"/>
    <mergeCell ref="A45:B45"/>
    <mergeCell ref="D45:H45"/>
    <mergeCell ref="K13:K14"/>
    <mergeCell ref="A51:J51"/>
    <mergeCell ref="C18:H18"/>
    <mergeCell ref="A44:J44"/>
    <mergeCell ref="C39:H39"/>
    <mergeCell ref="A46:J46"/>
    <mergeCell ref="A50:J50"/>
    <mergeCell ref="K15:K16"/>
    <mergeCell ref="C26:H26"/>
    <mergeCell ref="C43:H43"/>
    <mergeCell ref="C31:H31"/>
    <mergeCell ref="A43:B43"/>
    <mergeCell ref="C21:H21"/>
    <mergeCell ref="C35:H35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37" activePane="bottomLeft" state="frozen"/>
      <selection pane="bottomLeft" activeCell="B53" sqref="B53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6.425781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104.25" customHeight="1" thickBot="1" x14ac:dyDescent="0.25"/>
    <row r="2" spans="1:13" ht="33.75" customHeight="1" thickBot="1" x14ac:dyDescent="0.25">
      <c r="A2" s="154" t="s">
        <v>182</v>
      </c>
      <c r="B2" s="155"/>
      <c r="C2" s="155"/>
      <c r="D2" s="155"/>
      <c r="E2" s="155"/>
      <c r="F2" s="155"/>
      <c r="G2" s="155"/>
      <c r="H2" s="155"/>
      <c r="I2" s="155"/>
      <c r="J2" s="156"/>
    </row>
    <row r="3" spans="1:13" x14ac:dyDescent="0.2">
      <c r="A3" s="157" t="s">
        <v>188</v>
      </c>
      <c r="B3" s="158"/>
      <c r="C3" s="158"/>
      <c r="D3" s="158"/>
      <c r="E3" s="158"/>
      <c r="F3" s="158"/>
      <c r="G3" s="158"/>
      <c r="H3" s="158"/>
      <c r="I3" s="158"/>
      <c r="J3" s="159"/>
      <c r="K3" s="39"/>
      <c r="L3" s="27"/>
      <c r="M3" s="27"/>
    </row>
    <row r="4" spans="1:13" ht="33" customHeight="1" x14ac:dyDescent="0.2">
      <c r="A4" s="191" t="s">
        <v>467</v>
      </c>
      <c r="B4" s="192"/>
      <c r="C4" s="192"/>
      <c r="D4" s="192"/>
      <c r="E4" s="192"/>
      <c r="F4" s="192"/>
      <c r="G4" s="192"/>
      <c r="H4" s="192"/>
      <c r="I4" s="192"/>
      <c r="J4" s="193"/>
      <c r="K4" s="39"/>
      <c r="L4" s="27"/>
      <c r="M4" s="27"/>
    </row>
    <row r="5" spans="1:13" ht="18" x14ac:dyDescent="0.2">
      <c r="A5" s="168" t="s">
        <v>449</v>
      </c>
      <c r="B5" s="169"/>
      <c r="C5" s="170" t="s">
        <v>458</v>
      </c>
      <c r="D5" s="200"/>
      <c r="E5" s="200"/>
      <c r="F5" s="200"/>
      <c r="G5" s="200"/>
      <c r="H5" s="200"/>
      <c r="I5" s="200"/>
      <c r="J5" s="201"/>
      <c r="K5" s="39"/>
      <c r="L5" s="27"/>
      <c r="M5" s="27"/>
    </row>
    <row r="6" spans="1:13" ht="18" x14ac:dyDescent="0.2">
      <c r="A6" s="69" t="s">
        <v>3</v>
      </c>
      <c r="B6" s="70"/>
      <c r="C6" s="181" t="s">
        <v>453</v>
      </c>
      <c r="D6" s="194"/>
      <c r="E6" s="194"/>
      <c r="F6" s="194"/>
      <c r="G6" s="194"/>
      <c r="H6" s="194"/>
      <c r="I6" s="194"/>
      <c r="J6" s="195"/>
      <c r="K6" s="40"/>
      <c r="L6" s="28"/>
      <c r="M6" s="28"/>
    </row>
    <row r="7" spans="1:13" ht="18" x14ac:dyDescent="0.2">
      <c r="A7" s="88" t="s">
        <v>1</v>
      </c>
      <c r="B7" s="89"/>
      <c r="C7" s="196" t="s">
        <v>454</v>
      </c>
      <c r="D7" s="197"/>
      <c r="E7" s="197"/>
      <c r="F7" s="197"/>
      <c r="G7" s="197"/>
      <c r="H7" s="197"/>
      <c r="I7" s="197"/>
      <c r="J7" s="198"/>
      <c r="K7" s="40"/>
      <c r="L7" s="28"/>
      <c r="M7" s="28"/>
    </row>
    <row r="8" spans="1:13" x14ac:dyDescent="0.2">
      <c r="A8" s="202"/>
      <c r="B8" s="202"/>
      <c r="C8" s="202"/>
      <c r="D8" s="202"/>
      <c r="E8" s="202"/>
      <c r="F8" s="202"/>
      <c r="G8" s="202"/>
      <c r="H8" s="202"/>
      <c r="I8" s="202"/>
      <c r="J8" s="202"/>
    </row>
    <row r="9" spans="1:13" ht="28.5" customHeight="1" x14ac:dyDescent="0.2">
      <c r="A9" s="199" t="s">
        <v>425</v>
      </c>
      <c r="B9" s="199"/>
      <c r="C9" s="199"/>
      <c r="D9" s="199"/>
      <c r="E9" s="199"/>
      <c r="F9" s="199"/>
      <c r="G9" s="199"/>
      <c r="H9" s="199"/>
      <c r="I9" s="199"/>
      <c r="J9" s="199"/>
      <c r="K9" s="41"/>
      <c r="L9" s="31"/>
      <c r="M9" s="31"/>
    </row>
    <row r="10" spans="1:13" ht="98.25" customHeight="1" x14ac:dyDescent="0.2">
      <c r="A10" s="62" t="s">
        <v>190</v>
      </c>
      <c r="B10" s="63" t="s">
        <v>191</v>
      </c>
      <c r="C10" s="63" t="s">
        <v>16</v>
      </c>
      <c r="D10" s="63" t="s">
        <v>6</v>
      </c>
      <c r="E10" s="63" t="s">
        <v>482</v>
      </c>
      <c r="F10" s="63" t="s">
        <v>437</v>
      </c>
      <c r="G10" s="63" t="s">
        <v>438</v>
      </c>
      <c r="H10" s="64" t="s">
        <v>439</v>
      </c>
      <c r="I10" s="63" t="s">
        <v>431</v>
      </c>
      <c r="J10" s="65" t="s">
        <v>184</v>
      </c>
      <c r="K10" s="41"/>
      <c r="L10" s="32"/>
      <c r="M10" s="32"/>
    </row>
    <row r="11" spans="1:13" ht="28.5" customHeight="1" x14ac:dyDescent="0.2">
      <c r="A11" s="165" t="s">
        <v>455</v>
      </c>
      <c r="B11" s="166"/>
      <c r="C11" s="166"/>
      <c r="D11" s="166"/>
      <c r="E11" s="166"/>
      <c r="F11" s="166"/>
      <c r="G11" s="166"/>
      <c r="H11" s="166"/>
      <c r="I11" s="166"/>
      <c r="J11" s="167"/>
      <c r="K11" s="41"/>
      <c r="L11" s="32"/>
      <c r="M11" s="32"/>
    </row>
    <row r="12" spans="1:13" ht="22.5" customHeight="1" x14ac:dyDescent="0.2">
      <c r="A12" s="78" t="s">
        <v>192</v>
      </c>
      <c r="B12" s="79" t="s">
        <v>470</v>
      </c>
      <c r="C12" s="143"/>
      <c r="D12" s="143"/>
      <c r="E12" s="143"/>
      <c r="F12" s="143"/>
      <c r="G12" s="143"/>
      <c r="H12" s="144"/>
      <c r="I12" s="74">
        <f>SUM(I13:I17)</f>
        <v>0</v>
      </c>
      <c r="J12" s="75"/>
      <c r="K12" s="120" t="s">
        <v>478</v>
      </c>
    </row>
    <row r="13" spans="1:13" ht="51" customHeight="1" x14ac:dyDescent="0.2">
      <c r="A13" s="103" t="s">
        <v>193</v>
      </c>
      <c r="B13" s="103" t="s">
        <v>476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40" t="s">
        <v>480</v>
      </c>
    </row>
    <row r="14" spans="1:13" ht="50.25" customHeight="1" x14ac:dyDescent="0.2">
      <c r="A14" s="103" t="s">
        <v>423</v>
      </c>
      <c r="B14" s="103" t="s">
        <v>477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90"/>
    </row>
    <row r="15" spans="1:13" ht="45.75" x14ac:dyDescent="0.2">
      <c r="A15" s="99" t="s">
        <v>194</v>
      </c>
      <c r="B15" s="99" t="s">
        <v>474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52" t="s">
        <v>479</v>
      </c>
    </row>
    <row r="16" spans="1:13" ht="45.75" x14ac:dyDescent="0.2">
      <c r="A16" s="99" t="s">
        <v>424</v>
      </c>
      <c r="B16" s="99" t="s">
        <v>475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90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1.5" customHeight="1" x14ac:dyDescent="0.2">
      <c r="A18" s="73" t="s">
        <v>393</v>
      </c>
      <c r="B18" s="73" t="s">
        <v>392</v>
      </c>
      <c r="C18" s="143"/>
      <c r="D18" s="143"/>
      <c r="E18" s="143"/>
      <c r="F18" s="143"/>
      <c r="G18" s="143"/>
      <c r="H18" s="144"/>
      <c r="I18" s="74">
        <f>SUM(I19:I20)</f>
        <v>0</v>
      </c>
      <c r="J18" s="75"/>
      <c r="K18" s="122" t="s">
        <v>197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198</v>
      </c>
      <c r="K19" s="120"/>
    </row>
    <row r="20" spans="1:11" ht="45" x14ac:dyDescent="0.2">
      <c r="A20" s="5" t="s">
        <v>189</v>
      </c>
      <c r="B20" s="5" t="s">
        <v>481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198</v>
      </c>
      <c r="K20" s="120"/>
    </row>
    <row r="21" spans="1:11" ht="31.5" x14ac:dyDescent="0.2">
      <c r="A21" s="73" t="s">
        <v>394</v>
      </c>
      <c r="B21" s="73" t="s">
        <v>395</v>
      </c>
      <c r="C21" s="143"/>
      <c r="D21" s="143"/>
      <c r="E21" s="143"/>
      <c r="F21" s="143"/>
      <c r="G21" s="143"/>
      <c r="H21" s="144"/>
      <c r="I21" s="74">
        <f>SUM(I22:I25)</f>
        <v>0</v>
      </c>
      <c r="J21" s="75"/>
      <c r="K21" s="122" t="s">
        <v>197</v>
      </c>
    </row>
    <row r="22" spans="1:11" s="31" customFormat="1" ht="30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3"/>
    </row>
    <row r="23" spans="1:11" s="31" customFormat="1" ht="30" x14ac:dyDescent="0.2">
      <c r="A23" s="46" t="s">
        <v>397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41"/>
    </row>
    <row r="24" spans="1:11" s="31" customFormat="1" ht="30" x14ac:dyDescent="0.2">
      <c r="A24" s="35" t="s">
        <v>398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41"/>
    </row>
    <row r="25" spans="1:11" s="31" customFormat="1" ht="30" x14ac:dyDescent="0.2">
      <c r="A25" s="35" t="s">
        <v>400</v>
      </c>
      <c r="B25" s="35" t="s">
        <v>401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41"/>
    </row>
    <row r="26" spans="1:11" ht="18" customHeight="1" x14ac:dyDescent="0.2">
      <c r="A26" s="73" t="s">
        <v>403</v>
      </c>
      <c r="B26" s="73" t="s">
        <v>402</v>
      </c>
      <c r="C26" s="143"/>
      <c r="D26" s="143"/>
      <c r="E26" s="143"/>
      <c r="F26" s="143"/>
      <c r="G26" s="143"/>
      <c r="H26" s="144"/>
      <c r="I26" s="74">
        <f>SUM(I27:I30)</f>
        <v>0</v>
      </c>
      <c r="J26" s="75"/>
    </row>
    <row r="27" spans="1:11" ht="30" x14ac:dyDescent="0.2">
      <c r="A27" s="21" t="s">
        <v>404</v>
      </c>
      <c r="B27" s="21" t="s">
        <v>405</v>
      </c>
      <c r="C27" s="53">
        <v>841</v>
      </c>
      <c r="D27" s="37"/>
      <c r="E27" s="37"/>
      <c r="F27" s="37"/>
      <c r="G27" s="3"/>
      <c r="H27" s="4"/>
      <c r="I27" s="19">
        <f>G27*H27</f>
        <v>0</v>
      </c>
      <c r="J27" s="100" t="s">
        <v>446</v>
      </c>
    </row>
    <row r="28" spans="1:11" ht="45" x14ac:dyDescent="0.2">
      <c r="A28" s="21" t="s">
        <v>406</v>
      </c>
      <c r="B28" s="21" t="s">
        <v>407</v>
      </c>
      <c r="C28" s="53">
        <v>842</v>
      </c>
      <c r="D28" s="37"/>
      <c r="E28" s="37"/>
      <c r="F28" s="37"/>
      <c r="G28" s="3"/>
      <c r="H28" s="4"/>
      <c r="I28" s="19">
        <f>G28*H28</f>
        <v>0</v>
      </c>
      <c r="J28" s="100" t="s">
        <v>446</v>
      </c>
    </row>
    <row r="29" spans="1:11" ht="30" x14ac:dyDescent="0.2">
      <c r="A29" s="21" t="s">
        <v>408</v>
      </c>
      <c r="B29" s="21" t="s">
        <v>410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446</v>
      </c>
    </row>
    <row r="30" spans="1:11" ht="30" x14ac:dyDescent="0.2">
      <c r="A30" s="21" t="s">
        <v>409</v>
      </c>
      <c r="B30" s="21" t="s">
        <v>411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</row>
    <row r="31" spans="1:11" ht="18" customHeight="1" x14ac:dyDescent="0.2">
      <c r="A31" s="73" t="s">
        <v>412</v>
      </c>
      <c r="B31" s="73" t="s">
        <v>432</v>
      </c>
      <c r="C31" s="143"/>
      <c r="D31" s="143"/>
      <c r="E31" s="143"/>
      <c r="F31" s="143"/>
      <c r="G31" s="143"/>
      <c r="H31" s="144"/>
      <c r="I31" s="79">
        <f>SUM(I32:I34)</f>
        <v>0</v>
      </c>
      <c r="J31" s="75"/>
    </row>
    <row r="32" spans="1:11" ht="30" x14ac:dyDescent="0.2">
      <c r="A32" s="21" t="s">
        <v>413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</row>
    <row r="33" spans="1:10" ht="30" x14ac:dyDescent="0.2">
      <c r="A33" s="21" t="s">
        <v>414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</row>
    <row r="34" spans="1:10" ht="30" x14ac:dyDescent="0.2">
      <c r="A34" s="21" t="s">
        <v>2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</row>
    <row r="35" spans="1:10" ht="18" customHeight="1" x14ac:dyDescent="0.2">
      <c r="A35" s="78" t="s">
        <v>416</v>
      </c>
      <c r="B35" s="73" t="s">
        <v>433</v>
      </c>
      <c r="C35" s="143"/>
      <c r="D35" s="143"/>
      <c r="E35" s="143"/>
      <c r="F35" s="143"/>
      <c r="G35" s="143"/>
      <c r="H35" s="144"/>
      <c r="I35" s="79">
        <f>SUM(I36:I38)</f>
        <v>0</v>
      </c>
      <c r="J35" s="75"/>
    </row>
    <row r="36" spans="1:10" ht="30" x14ac:dyDescent="0.2">
      <c r="A36" s="21" t="s">
        <v>417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</row>
    <row r="37" spans="1:10" ht="30" x14ac:dyDescent="0.2">
      <c r="A37" s="21" t="s">
        <v>418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</row>
    <row r="38" spans="1:10" ht="30" x14ac:dyDescent="0.2">
      <c r="A38" s="21" t="s">
        <v>2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0" ht="31.5" x14ac:dyDescent="0.2">
      <c r="A39" s="78" t="s">
        <v>419</v>
      </c>
      <c r="B39" s="73" t="s">
        <v>434</v>
      </c>
      <c r="C39" s="143"/>
      <c r="D39" s="143"/>
      <c r="E39" s="143"/>
      <c r="F39" s="143"/>
      <c r="G39" s="143"/>
      <c r="H39" s="144"/>
      <c r="I39" s="79">
        <f>SUM(I40:I42)</f>
        <v>0</v>
      </c>
      <c r="J39" s="75"/>
    </row>
    <row r="40" spans="1:10" ht="30" x14ac:dyDescent="0.2">
      <c r="A40" s="21" t="s">
        <v>420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0" ht="30" x14ac:dyDescent="0.2">
      <c r="A41" s="21" t="s">
        <v>421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0" ht="30" x14ac:dyDescent="0.2">
      <c r="A42" s="21" t="s">
        <v>2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0" ht="36" customHeight="1" x14ac:dyDescent="0.2">
      <c r="A43" s="179" t="s">
        <v>426</v>
      </c>
      <c r="B43" s="180"/>
      <c r="C43" s="137"/>
      <c r="D43" s="138"/>
      <c r="E43" s="138"/>
      <c r="F43" s="138"/>
      <c r="G43" s="138"/>
      <c r="H43" s="139"/>
      <c r="I43" s="80">
        <f>I12+I18+I21+I26+I31+I35+I39</f>
        <v>0</v>
      </c>
      <c r="J43" s="77"/>
    </row>
    <row r="44" spans="1:10" ht="32.25" customHeight="1" x14ac:dyDescent="0.2">
      <c r="A44" s="184" t="s">
        <v>429</v>
      </c>
      <c r="B44" s="185"/>
      <c r="C44" s="185"/>
      <c r="D44" s="185"/>
      <c r="E44" s="185"/>
      <c r="F44" s="185"/>
      <c r="G44" s="185"/>
      <c r="H44" s="185"/>
      <c r="I44" s="185"/>
      <c r="J44" s="186"/>
    </row>
    <row r="45" spans="1:10" ht="48" thickBot="1" x14ac:dyDescent="0.25">
      <c r="A45" s="135" t="s">
        <v>427</v>
      </c>
      <c r="B45" s="136"/>
      <c r="C45" s="81" t="s">
        <v>462</v>
      </c>
      <c r="D45" s="137"/>
      <c r="E45" s="138"/>
      <c r="F45" s="138"/>
      <c r="G45" s="138"/>
      <c r="H45" s="139"/>
      <c r="I45" s="76">
        <v>0</v>
      </c>
      <c r="J45" s="101" t="s">
        <v>473</v>
      </c>
    </row>
    <row r="46" spans="1:10" ht="30.75" customHeight="1" x14ac:dyDescent="0.2">
      <c r="A46" s="187" t="s">
        <v>436</v>
      </c>
      <c r="B46" s="188"/>
      <c r="C46" s="188"/>
      <c r="D46" s="188"/>
      <c r="E46" s="188"/>
      <c r="F46" s="188"/>
      <c r="G46" s="188"/>
      <c r="H46" s="188"/>
      <c r="I46" s="188"/>
      <c r="J46" s="189"/>
    </row>
    <row r="47" spans="1:10" ht="31.5" customHeight="1" thickBot="1" x14ac:dyDescent="0.25">
      <c r="A47" s="83" t="s">
        <v>435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0" x14ac:dyDescent="0.2">
      <c r="J48" s="26"/>
    </row>
    <row r="49" spans="1:10" x14ac:dyDescent="0.2">
      <c r="A49" s="25" t="s">
        <v>469</v>
      </c>
      <c r="J49" s="26"/>
    </row>
    <row r="50" spans="1:10" x14ac:dyDescent="0.2">
      <c r="A50" s="142" t="s">
        <v>468</v>
      </c>
      <c r="B50" s="142"/>
      <c r="C50" s="142"/>
      <c r="D50" s="142"/>
      <c r="E50" s="142"/>
      <c r="F50" s="142"/>
      <c r="G50" s="142"/>
      <c r="H50" s="142"/>
      <c r="I50" s="151"/>
      <c r="J50" s="151"/>
    </row>
    <row r="51" spans="1:10" x14ac:dyDescent="0.2">
      <c r="A51" s="25" t="s">
        <v>471</v>
      </c>
      <c r="C51" s="25"/>
      <c r="H51" s="25"/>
      <c r="I51" s="25"/>
      <c r="J51" s="26"/>
    </row>
    <row r="52" spans="1:10" x14ac:dyDescent="0.2">
      <c r="J52" s="26"/>
    </row>
    <row r="53" spans="1:10" x14ac:dyDescent="0.2">
      <c r="J53" s="26"/>
    </row>
  </sheetData>
  <sheetProtection formatCells="0" formatColumns="0" formatRows="0" insertRows="0" insertHyperlinks="0" deleteRows="0"/>
  <mergeCells count="26"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9"/>
  <sheetViews>
    <sheetView view="pageBreakPreview" zoomScaleNormal="100" zoomScaleSheetLayoutView="100" workbookViewId="0">
      <selection activeCell="B15" sqref="B15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09" t="s">
        <v>183</v>
      </c>
      <c r="B6" s="210"/>
      <c r="C6" s="211"/>
    </row>
    <row r="7" spans="1:3" ht="15.75" x14ac:dyDescent="0.25">
      <c r="A7" s="212" t="s">
        <v>440</v>
      </c>
      <c r="B7" s="213"/>
      <c r="C7" s="214"/>
    </row>
    <row r="8" spans="1:3" ht="16.5" thickBot="1" x14ac:dyDescent="0.3">
      <c r="A8" s="215" t="s">
        <v>459</v>
      </c>
      <c r="B8" s="216"/>
      <c r="C8" s="217"/>
    </row>
    <row r="9" spans="1:3" ht="16.5" thickBot="1" x14ac:dyDescent="0.3">
      <c r="A9" s="206" t="s">
        <v>0</v>
      </c>
      <c r="B9" s="207"/>
      <c r="C9" s="208"/>
    </row>
    <row r="10" spans="1:3" ht="15.75" x14ac:dyDescent="0.25">
      <c r="A10" s="206" t="s">
        <v>9</v>
      </c>
      <c r="B10" s="207"/>
      <c r="C10" s="208"/>
    </row>
    <row r="11" spans="1:3" ht="16.5" thickBot="1" x14ac:dyDescent="0.3">
      <c r="A11" s="218" t="s">
        <v>7</v>
      </c>
      <c r="B11" s="219"/>
      <c r="C11" s="220"/>
    </row>
    <row r="12" spans="1:3" ht="18.75" thickBot="1" x14ac:dyDescent="0.3">
      <c r="A12" s="23"/>
      <c r="B12" s="23"/>
      <c r="C12" s="23"/>
    </row>
    <row r="13" spans="1:3" ht="16.5" thickTop="1" x14ac:dyDescent="0.25">
      <c r="A13" s="203" t="s">
        <v>441</v>
      </c>
      <c r="B13" s="204"/>
      <c r="C13" s="205"/>
    </row>
    <row r="14" spans="1:3" ht="48" thickBot="1" x14ac:dyDescent="0.3">
      <c r="A14" s="66"/>
      <c r="B14" s="67" t="s">
        <v>442</v>
      </c>
      <c r="C14" s="68" t="s">
        <v>443</v>
      </c>
    </row>
    <row r="15" spans="1:3" ht="21" customHeight="1" x14ac:dyDescent="0.2">
      <c r="A15" s="6" t="s">
        <v>11</v>
      </c>
      <c r="B15" s="7">
        <f>'P1.1 Žiadateľ'!I43</f>
        <v>0</v>
      </c>
      <c r="C15" s="8">
        <f>'P1.1 Žiadateľ'!I45</f>
        <v>0</v>
      </c>
    </row>
    <row r="16" spans="1:3" ht="21" customHeight="1" thickBot="1" x14ac:dyDescent="0.25">
      <c r="A16" s="9" t="s">
        <v>12</v>
      </c>
      <c r="B16" s="10">
        <f>'P1.2 Partner'!I43</f>
        <v>0</v>
      </c>
      <c r="C16" s="11">
        <f>'P1.2 Partner'!I45</f>
        <v>0</v>
      </c>
    </row>
    <row r="17" spans="1:3" ht="21.75" customHeight="1" thickBot="1" x14ac:dyDescent="0.25">
      <c r="A17" s="16" t="s">
        <v>10</v>
      </c>
      <c r="B17" s="17">
        <f>SUM(B15:B16)</f>
        <v>0</v>
      </c>
      <c r="C17" s="18">
        <f>SUM(C15:C16)</f>
        <v>0</v>
      </c>
    </row>
    <row r="18" spans="1:3" ht="16.5" thickBot="1" x14ac:dyDescent="0.25">
      <c r="A18" s="13" t="s">
        <v>444</v>
      </c>
      <c r="B18" s="14"/>
      <c r="C18" s="15">
        <f>B17+C17</f>
        <v>0</v>
      </c>
    </row>
    <row r="19" spans="1:3" ht="15.75" x14ac:dyDescent="0.2">
      <c r="A19" s="90"/>
      <c r="B19" s="90"/>
      <c r="C19" s="91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8: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="85" zoomScaleNormal="100" zoomScaleSheetLayoutView="85" workbookViewId="0">
      <selection activeCell="C85" sqref="C85"/>
    </sheetView>
  </sheetViews>
  <sheetFormatPr defaultRowHeight="12.75" x14ac:dyDescent="0.2"/>
  <cols>
    <col min="1" max="1" width="26.140625" hidden="1" customWidth="1"/>
    <col min="2" max="2" width="31.5703125" style="54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4" t="s">
        <v>180</v>
      </c>
      <c r="B1" s="98" t="s">
        <v>460</v>
      </c>
      <c r="C1" s="112" t="s">
        <v>181</v>
      </c>
      <c r="D1" s="95" t="s">
        <v>199</v>
      </c>
      <c r="E1" s="94" t="s">
        <v>200</v>
      </c>
      <c r="F1" s="94" t="s">
        <v>201</v>
      </c>
      <c r="G1" s="96"/>
      <c r="H1" s="92"/>
    </row>
    <row r="2" spans="1:8" hidden="1" x14ac:dyDescent="0.2">
      <c r="A2" t="s">
        <v>17</v>
      </c>
      <c r="B2" t="s">
        <v>18</v>
      </c>
      <c r="C2" t="s">
        <v>19</v>
      </c>
      <c r="D2" s="42">
        <v>42276.746425358797</v>
      </c>
      <c r="E2" s="42">
        <v>42276</v>
      </c>
      <c r="F2" t="s">
        <v>202</v>
      </c>
    </row>
    <row r="3" spans="1:8" hidden="1" x14ac:dyDescent="0.2">
      <c r="A3" t="s">
        <v>20</v>
      </c>
      <c r="B3" t="s">
        <v>21</v>
      </c>
      <c r="C3" t="s">
        <v>22</v>
      </c>
      <c r="D3" s="42">
        <v>42878.616248437502</v>
      </c>
      <c r="E3" s="42">
        <v>42900</v>
      </c>
      <c r="F3" t="s">
        <v>202</v>
      </c>
    </row>
    <row r="4" spans="1:8" hidden="1" x14ac:dyDescent="0.2">
      <c r="A4" t="s">
        <v>23</v>
      </c>
      <c r="B4" t="s">
        <v>24</v>
      </c>
      <c r="C4" t="s">
        <v>25</v>
      </c>
      <c r="D4" s="42">
        <v>42878.614355057871</v>
      </c>
      <c r="E4" s="42">
        <v>42900</v>
      </c>
      <c r="F4" t="s">
        <v>202</v>
      </c>
    </row>
    <row r="5" spans="1:8" hidden="1" x14ac:dyDescent="0.2">
      <c r="A5" t="s">
        <v>26</v>
      </c>
      <c r="B5" t="s">
        <v>27</v>
      </c>
      <c r="C5" t="s">
        <v>28</v>
      </c>
      <c r="D5" s="42">
        <v>42114.705068935182</v>
      </c>
      <c r="E5" s="42">
        <v>42095</v>
      </c>
      <c r="F5" t="s">
        <v>202</v>
      </c>
    </row>
    <row r="6" spans="1:8" hidden="1" x14ac:dyDescent="0.2">
      <c r="A6" t="s">
        <v>29</v>
      </c>
      <c r="B6" t="s">
        <v>30</v>
      </c>
      <c r="C6" t="s">
        <v>31</v>
      </c>
      <c r="D6" s="42">
        <v>42114.705068935182</v>
      </c>
      <c r="E6" s="42">
        <v>42095</v>
      </c>
      <c r="F6" t="s">
        <v>202</v>
      </c>
    </row>
    <row r="7" spans="1:8" hidden="1" x14ac:dyDescent="0.2">
      <c r="A7" t="s">
        <v>32</v>
      </c>
      <c r="B7" t="s">
        <v>33</v>
      </c>
      <c r="C7" t="s">
        <v>34</v>
      </c>
      <c r="D7" s="42">
        <v>42114.705068935182</v>
      </c>
      <c r="E7" s="42">
        <v>42095</v>
      </c>
      <c r="F7" t="s">
        <v>202</v>
      </c>
    </row>
    <row r="8" spans="1:8" hidden="1" x14ac:dyDescent="0.2">
      <c r="A8" t="s">
        <v>35</v>
      </c>
      <c r="B8" t="s">
        <v>36</v>
      </c>
      <c r="C8" t="s">
        <v>37</v>
      </c>
      <c r="D8" s="42">
        <v>42114.705068935182</v>
      </c>
      <c r="E8" s="42">
        <v>42095</v>
      </c>
      <c r="F8" t="s">
        <v>202</v>
      </c>
    </row>
    <row r="9" spans="1:8" hidden="1" x14ac:dyDescent="0.2">
      <c r="A9" t="s">
        <v>38</v>
      </c>
      <c r="B9" t="s">
        <v>39</v>
      </c>
      <c r="C9" t="s">
        <v>40</v>
      </c>
      <c r="D9" s="42">
        <v>42114.705068935182</v>
      </c>
      <c r="E9" s="42">
        <v>42095</v>
      </c>
      <c r="F9" t="s">
        <v>202</v>
      </c>
    </row>
    <row r="10" spans="1:8" hidden="1" x14ac:dyDescent="0.2">
      <c r="A10" t="s">
        <v>41</v>
      </c>
      <c r="B10" t="s">
        <v>42</v>
      </c>
      <c r="C10" t="s">
        <v>43</v>
      </c>
      <c r="D10" s="42">
        <v>42114.705068935182</v>
      </c>
      <c r="E10" s="42">
        <v>42095</v>
      </c>
      <c r="F10" t="s">
        <v>202</v>
      </c>
    </row>
    <row r="11" spans="1:8" hidden="1" x14ac:dyDescent="0.2">
      <c r="A11" t="s">
        <v>44</v>
      </c>
      <c r="B11" t="s">
        <v>45</v>
      </c>
      <c r="C11" t="s">
        <v>46</v>
      </c>
      <c r="D11" s="42">
        <v>42114.705068935182</v>
      </c>
      <c r="E11" s="42">
        <v>42095</v>
      </c>
      <c r="F11" t="s">
        <v>202</v>
      </c>
    </row>
    <row r="12" spans="1:8" hidden="1" x14ac:dyDescent="0.2">
      <c r="A12" t="s">
        <v>47</v>
      </c>
      <c r="B12" t="s">
        <v>48</v>
      </c>
      <c r="C12" t="s">
        <v>49</v>
      </c>
      <c r="D12" s="42">
        <v>42114.705068935182</v>
      </c>
      <c r="E12" s="42">
        <v>42095</v>
      </c>
      <c r="F12" t="s">
        <v>202</v>
      </c>
    </row>
    <row r="13" spans="1:8" hidden="1" x14ac:dyDescent="0.2">
      <c r="A13" t="s">
        <v>50</v>
      </c>
      <c r="B13" t="s">
        <v>51</v>
      </c>
      <c r="C13" t="s">
        <v>52</v>
      </c>
      <c r="D13" s="42">
        <v>42831.61571982639</v>
      </c>
      <c r="E13" s="42">
        <v>42856</v>
      </c>
      <c r="F13" t="s">
        <v>202</v>
      </c>
    </row>
    <row r="14" spans="1:8" hidden="1" x14ac:dyDescent="0.2">
      <c r="A14" t="s">
        <v>53</v>
      </c>
      <c r="B14" t="s">
        <v>54</v>
      </c>
      <c r="C14" t="s">
        <v>55</v>
      </c>
      <c r="D14" s="42">
        <v>42831.618107060189</v>
      </c>
      <c r="E14" s="42">
        <v>42856</v>
      </c>
      <c r="F14" t="s">
        <v>202</v>
      </c>
    </row>
    <row r="15" spans="1:8" hidden="1" x14ac:dyDescent="0.2">
      <c r="A15" t="s">
        <v>56</v>
      </c>
      <c r="B15" t="s">
        <v>57</v>
      </c>
      <c r="C15" t="s">
        <v>58</v>
      </c>
      <c r="D15" s="42">
        <v>42831.618463611114</v>
      </c>
      <c r="E15" s="42">
        <v>42856</v>
      </c>
      <c r="F15" t="s">
        <v>202</v>
      </c>
    </row>
    <row r="16" spans="1:8" hidden="1" x14ac:dyDescent="0.2">
      <c r="A16" t="s">
        <v>59</v>
      </c>
      <c r="B16" t="s">
        <v>60</v>
      </c>
      <c r="C16" t="s">
        <v>61</v>
      </c>
      <c r="D16" s="42">
        <v>42831.619292164352</v>
      </c>
      <c r="E16" s="42">
        <v>42856</v>
      </c>
      <c r="F16" t="s">
        <v>202</v>
      </c>
    </row>
    <row r="17" spans="1:6" hidden="1" x14ac:dyDescent="0.2">
      <c r="A17" t="s">
        <v>62</v>
      </c>
      <c r="B17" t="s">
        <v>63</v>
      </c>
      <c r="C17" t="s">
        <v>64</v>
      </c>
      <c r="D17" s="42">
        <v>42831.62049277778</v>
      </c>
      <c r="E17" s="42">
        <v>42856</v>
      </c>
      <c r="F17" t="s">
        <v>202</v>
      </c>
    </row>
    <row r="18" spans="1:6" hidden="1" x14ac:dyDescent="0.2">
      <c r="A18" t="s">
        <v>65</v>
      </c>
      <c r="B18" t="s">
        <v>66</v>
      </c>
      <c r="C18" t="s">
        <v>67</v>
      </c>
      <c r="D18" s="42">
        <v>42831.620939421293</v>
      </c>
      <c r="E18" s="42">
        <v>42856</v>
      </c>
      <c r="F18" t="s">
        <v>202</v>
      </c>
    </row>
    <row r="19" spans="1:6" hidden="1" x14ac:dyDescent="0.2">
      <c r="A19" t="s">
        <v>68</v>
      </c>
      <c r="B19" t="s">
        <v>69</v>
      </c>
      <c r="C19" t="s">
        <v>70</v>
      </c>
      <c r="D19" s="42">
        <v>42831.621273321762</v>
      </c>
      <c r="E19" s="42">
        <v>42856</v>
      </c>
      <c r="F19" t="s">
        <v>202</v>
      </c>
    </row>
    <row r="20" spans="1:6" hidden="1" x14ac:dyDescent="0.2">
      <c r="A20" t="s">
        <v>71</v>
      </c>
      <c r="B20" t="s">
        <v>72</v>
      </c>
      <c r="C20" t="s">
        <v>73</v>
      </c>
      <c r="D20" s="42">
        <v>42831.621661215278</v>
      </c>
      <c r="E20" s="42">
        <v>42856</v>
      </c>
      <c r="F20" t="s">
        <v>202</v>
      </c>
    </row>
    <row r="21" spans="1:6" hidden="1" x14ac:dyDescent="0.2">
      <c r="A21" t="s">
        <v>74</v>
      </c>
      <c r="B21" t="s">
        <v>75</v>
      </c>
      <c r="C21" t="s">
        <v>76</v>
      </c>
      <c r="D21" s="42">
        <v>42831.622481134262</v>
      </c>
      <c r="E21" s="42">
        <v>42856</v>
      </c>
      <c r="F21" t="s">
        <v>202</v>
      </c>
    </row>
    <row r="22" spans="1:6" hidden="1" x14ac:dyDescent="0.2">
      <c r="A22" t="s">
        <v>77</v>
      </c>
      <c r="B22" t="s">
        <v>78</v>
      </c>
      <c r="C22" t="s">
        <v>79</v>
      </c>
      <c r="D22" s="42">
        <v>42831.623069212961</v>
      </c>
      <c r="E22" s="42">
        <v>42856</v>
      </c>
      <c r="F22" t="s">
        <v>202</v>
      </c>
    </row>
    <row r="23" spans="1:6" hidden="1" x14ac:dyDescent="0.2">
      <c r="A23" t="s">
        <v>80</v>
      </c>
      <c r="B23" t="s">
        <v>81</v>
      </c>
      <c r="C23" t="s">
        <v>82</v>
      </c>
      <c r="D23" s="42">
        <v>42831.623501458336</v>
      </c>
      <c r="E23" s="42">
        <v>42856</v>
      </c>
      <c r="F23" t="s">
        <v>202</v>
      </c>
    </row>
    <row r="24" spans="1:6" hidden="1" x14ac:dyDescent="0.2">
      <c r="A24" t="s">
        <v>83</v>
      </c>
      <c r="B24" t="s">
        <v>84</v>
      </c>
      <c r="C24" t="s">
        <v>85</v>
      </c>
      <c r="D24" s="42">
        <v>42114.705068935182</v>
      </c>
      <c r="E24" s="42">
        <v>42095</v>
      </c>
      <c r="F24" t="s">
        <v>202</v>
      </c>
    </row>
    <row r="25" spans="1:6" hidden="1" x14ac:dyDescent="0.2">
      <c r="A25" t="s">
        <v>86</v>
      </c>
      <c r="B25" t="s">
        <v>87</v>
      </c>
      <c r="C25" t="s">
        <v>88</v>
      </c>
      <c r="D25" s="42">
        <v>43305.381048668984</v>
      </c>
      <c r="E25" s="42">
        <v>39814</v>
      </c>
      <c r="F25" s="42">
        <v>43305</v>
      </c>
    </row>
    <row r="26" spans="1:6" hidden="1" x14ac:dyDescent="0.2">
      <c r="A26" t="s">
        <v>89</v>
      </c>
      <c r="B26" t="s">
        <v>90</v>
      </c>
      <c r="C26" t="s">
        <v>91</v>
      </c>
      <c r="D26" s="42">
        <v>42114.705068935182</v>
      </c>
      <c r="E26" s="42">
        <v>42095</v>
      </c>
      <c r="F26" t="s">
        <v>202</v>
      </c>
    </row>
    <row r="27" spans="1:6" hidden="1" x14ac:dyDescent="0.2">
      <c r="A27" t="s">
        <v>92</v>
      </c>
      <c r="B27" t="s">
        <v>93</v>
      </c>
      <c r="C27" t="s">
        <v>94</v>
      </c>
      <c r="D27" s="42">
        <v>42114.705068935182</v>
      </c>
      <c r="E27" s="42">
        <v>42095</v>
      </c>
      <c r="F27" t="s">
        <v>202</v>
      </c>
    </row>
    <row r="28" spans="1:6" hidden="1" x14ac:dyDescent="0.2">
      <c r="A28" t="s">
        <v>95</v>
      </c>
      <c r="B28" t="s">
        <v>96</v>
      </c>
      <c r="C28" t="s">
        <v>97</v>
      </c>
      <c r="D28" s="42">
        <v>42114.705068935182</v>
      </c>
      <c r="E28" s="42">
        <v>42095</v>
      </c>
      <c r="F28" t="s">
        <v>202</v>
      </c>
    </row>
    <row r="29" spans="1:6" hidden="1" x14ac:dyDescent="0.2">
      <c r="A29" t="s">
        <v>98</v>
      </c>
      <c r="B29" t="s">
        <v>99</v>
      </c>
      <c r="C29" t="s">
        <v>100</v>
      </c>
      <c r="D29" s="42">
        <v>42114.705068935182</v>
      </c>
      <c r="E29" s="42">
        <v>42095</v>
      </c>
      <c r="F29" t="s">
        <v>202</v>
      </c>
    </row>
    <row r="30" spans="1:6" hidden="1" x14ac:dyDescent="0.2">
      <c r="A30" t="s">
        <v>101</v>
      </c>
      <c r="B30" t="s">
        <v>102</v>
      </c>
      <c r="C30" t="s">
        <v>103</v>
      </c>
      <c r="D30" s="42">
        <v>42114.705068935182</v>
      </c>
      <c r="E30" s="42">
        <v>42095</v>
      </c>
      <c r="F30" t="s">
        <v>202</v>
      </c>
    </row>
    <row r="31" spans="1:6" hidden="1" x14ac:dyDescent="0.2">
      <c r="A31" t="s">
        <v>104</v>
      </c>
      <c r="B31" t="s">
        <v>105</v>
      </c>
      <c r="C31" t="s">
        <v>106</v>
      </c>
      <c r="D31" s="42">
        <v>42114.705068935182</v>
      </c>
      <c r="E31" s="42">
        <v>42095</v>
      </c>
      <c r="F31" t="s">
        <v>202</v>
      </c>
    </row>
    <row r="32" spans="1:6" hidden="1" x14ac:dyDescent="0.2">
      <c r="A32" t="s">
        <v>107</v>
      </c>
      <c r="B32" t="s">
        <v>108</v>
      </c>
      <c r="C32" t="s">
        <v>109</v>
      </c>
      <c r="D32" s="42">
        <v>42114.705068935182</v>
      </c>
      <c r="E32" s="42">
        <v>42095</v>
      </c>
      <c r="F32" t="s">
        <v>202</v>
      </c>
    </row>
    <row r="33" spans="1:6" hidden="1" x14ac:dyDescent="0.2">
      <c r="A33" t="s">
        <v>110</v>
      </c>
      <c r="B33" t="s">
        <v>111</v>
      </c>
      <c r="C33" t="s">
        <v>112</v>
      </c>
      <c r="D33" s="42">
        <v>42114.705068935182</v>
      </c>
      <c r="E33" s="42">
        <v>42095</v>
      </c>
      <c r="F33" t="s">
        <v>202</v>
      </c>
    </row>
    <row r="34" spans="1:6" hidden="1" x14ac:dyDescent="0.2">
      <c r="A34" t="s">
        <v>113</v>
      </c>
      <c r="B34" t="s">
        <v>114</v>
      </c>
      <c r="C34" t="s">
        <v>115</v>
      </c>
      <c r="D34" s="42">
        <v>42114.705068935182</v>
      </c>
      <c r="E34" s="42">
        <v>42095</v>
      </c>
      <c r="F34" t="s">
        <v>202</v>
      </c>
    </row>
    <row r="35" spans="1:6" hidden="1" x14ac:dyDescent="0.2">
      <c r="A35" t="s">
        <v>116</v>
      </c>
      <c r="B35" t="s">
        <v>117</v>
      </c>
      <c r="C35" t="s">
        <v>118</v>
      </c>
      <c r="D35" s="42">
        <v>42114.705068935182</v>
      </c>
      <c r="E35" s="42">
        <v>42095</v>
      </c>
      <c r="F35" t="s">
        <v>202</v>
      </c>
    </row>
    <row r="36" spans="1:6" hidden="1" x14ac:dyDescent="0.2">
      <c r="A36" t="s">
        <v>203</v>
      </c>
      <c r="B36" t="s">
        <v>204</v>
      </c>
      <c r="C36" t="s">
        <v>205</v>
      </c>
      <c r="D36" s="42">
        <v>44032.704492777775</v>
      </c>
      <c r="E36" s="42">
        <v>43862</v>
      </c>
      <c r="F36" t="s">
        <v>202</v>
      </c>
    </row>
    <row r="37" spans="1:6" hidden="1" x14ac:dyDescent="0.2">
      <c r="A37" t="s">
        <v>206</v>
      </c>
      <c r="B37" t="s">
        <v>207</v>
      </c>
      <c r="C37" t="s">
        <v>208</v>
      </c>
      <c r="D37" s="42">
        <v>44032.704803877314</v>
      </c>
      <c r="E37" s="42">
        <v>43862</v>
      </c>
      <c r="F37" t="s">
        <v>202</v>
      </c>
    </row>
    <row r="38" spans="1:6" hidden="1" x14ac:dyDescent="0.2">
      <c r="A38" t="s">
        <v>209</v>
      </c>
      <c r="B38" t="s">
        <v>210</v>
      </c>
      <c r="C38" t="s">
        <v>211</v>
      </c>
      <c r="D38" s="42">
        <v>44032.706513240744</v>
      </c>
      <c r="E38" s="42">
        <v>43862</v>
      </c>
      <c r="F38" t="s">
        <v>202</v>
      </c>
    </row>
    <row r="39" spans="1:6" hidden="1" x14ac:dyDescent="0.2">
      <c r="A39" t="s">
        <v>212</v>
      </c>
      <c r="B39" t="s">
        <v>213</v>
      </c>
      <c r="C39" t="s">
        <v>214</v>
      </c>
      <c r="D39" s="42">
        <v>44032.707060810186</v>
      </c>
      <c r="E39" s="42">
        <v>43862</v>
      </c>
      <c r="F39" t="s">
        <v>202</v>
      </c>
    </row>
    <row r="40" spans="1:6" hidden="1" x14ac:dyDescent="0.2">
      <c r="A40" t="s">
        <v>215</v>
      </c>
      <c r="B40" t="s">
        <v>216</v>
      </c>
      <c r="C40" t="s">
        <v>217</v>
      </c>
      <c r="D40" s="42">
        <v>44032.707505416663</v>
      </c>
      <c r="E40" s="42">
        <v>43862</v>
      </c>
      <c r="F40" t="s">
        <v>202</v>
      </c>
    </row>
    <row r="41" spans="1:6" hidden="1" x14ac:dyDescent="0.2">
      <c r="A41" t="s">
        <v>218</v>
      </c>
      <c r="B41" t="s">
        <v>219</v>
      </c>
      <c r="C41" t="s">
        <v>220</v>
      </c>
      <c r="D41" s="42">
        <v>44032.707912743055</v>
      </c>
      <c r="E41" s="42">
        <v>43862</v>
      </c>
      <c r="F41" t="s">
        <v>202</v>
      </c>
    </row>
    <row r="42" spans="1:6" hidden="1" x14ac:dyDescent="0.2">
      <c r="A42" t="s">
        <v>221</v>
      </c>
      <c r="B42" t="s">
        <v>222</v>
      </c>
      <c r="C42" t="s">
        <v>223</v>
      </c>
      <c r="D42" s="42">
        <v>44032.708285740744</v>
      </c>
      <c r="E42" s="42">
        <v>43862</v>
      </c>
      <c r="F42" t="s">
        <v>202</v>
      </c>
    </row>
    <row r="43" spans="1:6" hidden="1" x14ac:dyDescent="0.2">
      <c r="A43" t="s">
        <v>224</v>
      </c>
      <c r="B43" t="s">
        <v>225</v>
      </c>
      <c r="C43" t="s">
        <v>226</v>
      </c>
      <c r="D43" s="42">
        <v>44032.711760381942</v>
      </c>
      <c r="E43" s="42">
        <v>43862</v>
      </c>
      <c r="F43" t="s">
        <v>202</v>
      </c>
    </row>
    <row r="44" spans="1:6" hidden="1" x14ac:dyDescent="0.2">
      <c r="A44" t="s">
        <v>227</v>
      </c>
      <c r="B44" t="s">
        <v>228</v>
      </c>
      <c r="C44" t="s">
        <v>229</v>
      </c>
      <c r="D44" s="42">
        <v>44032.712165879631</v>
      </c>
      <c r="E44" s="42">
        <v>43862</v>
      </c>
      <c r="F44" t="s">
        <v>202</v>
      </c>
    </row>
    <row r="45" spans="1:6" hidden="1" x14ac:dyDescent="0.2">
      <c r="A45" t="s">
        <v>230</v>
      </c>
      <c r="B45" t="s">
        <v>231</v>
      </c>
      <c r="C45" t="s">
        <v>232</v>
      </c>
      <c r="D45" s="42">
        <v>44032.712456886577</v>
      </c>
      <c r="E45" s="42">
        <v>43862</v>
      </c>
      <c r="F45" t="s">
        <v>202</v>
      </c>
    </row>
    <row r="46" spans="1:6" hidden="1" x14ac:dyDescent="0.2">
      <c r="A46" t="s">
        <v>233</v>
      </c>
      <c r="B46" t="s">
        <v>234</v>
      </c>
      <c r="C46" t="s">
        <v>235</v>
      </c>
      <c r="D46" s="42">
        <v>44032.712884930559</v>
      </c>
      <c r="E46" s="42">
        <v>43862</v>
      </c>
      <c r="F46" t="s">
        <v>202</v>
      </c>
    </row>
    <row r="47" spans="1:6" hidden="1" x14ac:dyDescent="0.2">
      <c r="A47" t="s">
        <v>236</v>
      </c>
      <c r="B47" t="s">
        <v>237</v>
      </c>
      <c r="C47" t="s">
        <v>238</v>
      </c>
      <c r="D47" s="42">
        <v>44032.713213819443</v>
      </c>
      <c r="E47" s="42">
        <v>43862</v>
      </c>
      <c r="F47" t="s">
        <v>202</v>
      </c>
    </row>
    <row r="48" spans="1:6" hidden="1" x14ac:dyDescent="0.2">
      <c r="A48" t="s">
        <v>239</v>
      </c>
      <c r="B48" t="s">
        <v>240</v>
      </c>
      <c r="C48" t="s">
        <v>241</v>
      </c>
      <c r="D48" s="42">
        <v>44032.713571782406</v>
      </c>
      <c r="E48" s="42">
        <v>43862</v>
      </c>
      <c r="F48" t="s">
        <v>202</v>
      </c>
    </row>
    <row r="49" spans="1:6" hidden="1" x14ac:dyDescent="0.2">
      <c r="A49" t="s">
        <v>242</v>
      </c>
      <c r="B49" t="s">
        <v>243</v>
      </c>
      <c r="C49" t="s">
        <v>244</v>
      </c>
      <c r="D49" s="42">
        <v>44032.713840694443</v>
      </c>
      <c r="E49" s="42">
        <v>43862</v>
      </c>
      <c r="F49" t="s">
        <v>202</v>
      </c>
    </row>
    <row r="50" spans="1:6" hidden="1" x14ac:dyDescent="0.2">
      <c r="A50" t="s">
        <v>245</v>
      </c>
      <c r="B50" t="s">
        <v>246</v>
      </c>
      <c r="C50" t="s">
        <v>247</v>
      </c>
      <c r="D50" s="42">
        <v>44032.714113680559</v>
      </c>
      <c r="E50" s="42">
        <v>43862</v>
      </c>
      <c r="F50" t="s">
        <v>202</v>
      </c>
    </row>
    <row r="51" spans="1:6" hidden="1" x14ac:dyDescent="0.2">
      <c r="A51" t="s">
        <v>248</v>
      </c>
      <c r="B51" t="s">
        <v>249</v>
      </c>
      <c r="C51" t="s">
        <v>250</v>
      </c>
      <c r="D51" s="42">
        <v>44032.714377303244</v>
      </c>
      <c r="E51" s="42">
        <v>43862</v>
      </c>
      <c r="F51" t="s">
        <v>202</v>
      </c>
    </row>
    <row r="52" spans="1:6" hidden="1" x14ac:dyDescent="0.2">
      <c r="A52" t="s">
        <v>251</v>
      </c>
      <c r="B52" t="s">
        <v>252</v>
      </c>
      <c r="C52" t="s">
        <v>253</v>
      </c>
      <c r="D52" s="42">
        <v>44032.714810439815</v>
      </c>
      <c r="E52" s="42">
        <v>43862</v>
      </c>
      <c r="F52" t="s">
        <v>202</v>
      </c>
    </row>
    <row r="53" spans="1:6" hidden="1" x14ac:dyDescent="0.2">
      <c r="A53" t="s">
        <v>254</v>
      </c>
      <c r="B53" t="s">
        <v>255</v>
      </c>
      <c r="C53" t="s">
        <v>256</v>
      </c>
      <c r="D53" s="42">
        <v>44032.722641458335</v>
      </c>
      <c r="E53" s="42">
        <v>43862</v>
      </c>
      <c r="F53" t="s">
        <v>202</v>
      </c>
    </row>
    <row r="54" spans="1:6" hidden="1" x14ac:dyDescent="0.2">
      <c r="A54" t="s">
        <v>257</v>
      </c>
      <c r="B54" t="s">
        <v>258</v>
      </c>
      <c r="C54" t="s">
        <v>259</v>
      </c>
      <c r="D54" s="42">
        <v>44032.723309513887</v>
      </c>
      <c r="E54" s="42">
        <v>43862</v>
      </c>
      <c r="F54" t="s">
        <v>202</v>
      </c>
    </row>
    <row r="55" spans="1:6" hidden="1" x14ac:dyDescent="0.2">
      <c r="A55" t="s">
        <v>260</v>
      </c>
      <c r="B55" t="s">
        <v>261</v>
      </c>
      <c r="C55" t="s">
        <v>262</v>
      </c>
      <c r="D55" s="42">
        <v>44032.723727303244</v>
      </c>
      <c r="E55" s="42">
        <v>43891</v>
      </c>
      <c r="F55" t="s">
        <v>202</v>
      </c>
    </row>
    <row r="56" spans="1:6" hidden="1" x14ac:dyDescent="0.2">
      <c r="A56" t="s">
        <v>263</v>
      </c>
      <c r="B56" t="s">
        <v>264</v>
      </c>
      <c r="C56" t="s">
        <v>265</v>
      </c>
      <c r="D56" s="42">
        <v>44032.724367708332</v>
      </c>
      <c r="E56" s="42">
        <v>43862</v>
      </c>
      <c r="F56" t="s">
        <v>202</v>
      </c>
    </row>
    <row r="57" spans="1:6" hidden="1" x14ac:dyDescent="0.2">
      <c r="A57" t="s">
        <v>266</v>
      </c>
      <c r="B57" t="s">
        <v>267</v>
      </c>
      <c r="C57" t="s">
        <v>268</v>
      </c>
      <c r="D57" s="42">
        <v>44032.72469101852</v>
      </c>
      <c r="E57" s="42">
        <v>43862</v>
      </c>
      <c r="F57" t="s">
        <v>202</v>
      </c>
    </row>
    <row r="58" spans="1:6" hidden="1" x14ac:dyDescent="0.2">
      <c r="A58" t="s">
        <v>269</v>
      </c>
      <c r="B58" t="s">
        <v>267</v>
      </c>
      <c r="C58" t="s">
        <v>270</v>
      </c>
      <c r="D58" s="42">
        <v>44032.725027430555</v>
      </c>
      <c r="E58" s="42">
        <v>43862</v>
      </c>
      <c r="F58" t="s">
        <v>202</v>
      </c>
    </row>
    <row r="59" spans="1:6" hidden="1" x14ac:dyDescent="0.2">
      <c r="A59" t="s">
        <v>271</v>
      </c>
      <c r="B59" t="s">
        <v>272</v>
      </c>
      <c r="C59" t="s">
        <v>273</v>
      </c>
      <c r="D59" s="42">
        <v>44032.725458506946</v>
      </c>
      <c r="E59" s="42">
        <v>43862</v>
      </c>
      <c r="F59" t="s">
        <v>202</v>
      </c>
    </row>
    <row r="60" spans="1:6" hidden="1" x14ac:dyDescent="0.2">
      <c r="A60" t="s">
        <v>274</v>
      </c>
      <c r="B60" t="s">
        <v>272</v>
      </c>
      <c r="C60" t="s">
        <v>275</v>
      </c>
      <c r="D60" s="42">
        <v>44032.7279006713</v>
      </c>
      <c r="E60" s="42">
        <v>43862</v>
      </c>
      <c r="F60" t="s">
        <v>202</v>
      </c>
    </row>
    <row r="61" spans="1:6" hidden="1" x14ac:dyDescent="0.2">
      <c r="A61" t="s">
        <v>276</v>
      </c>
      <c r="B61" t="s">
        <v>277</v>
      </c>
      <c r="C61" t="s">
        <v>278</v>
      </c>
      <c r="D61" s="42">
        <v>44032.730341145834</v>
      </c>
      <c r="E61" s="42">
        <v>43862</v>
      </c>
      <c r="F61" t="s">
        <v>202</v>
      </c>
    </row>
    <row r="62" spans="1:6" hidden="1" x14ac:dyDescent="0.2">
      <c r="A62" t="s">
        <v>279</v>
      </c>
      <c r="B62" t="s">
        <v>277</v>
      </c>
      <c r="C62" t="s">
        <v>280</v>
      </c>
      <c r="D62" s="42">
        <v>44032.73075696759</v>
      </c>
      <c r="E62" s="42">
        <v>43862</v>
      </c>
      <c r="F62" t="s">
        <v>202</v>
      </c>
    </row>
    <row r="63" spans="1:6" hidden="1" x14ac:dyDescent="0.2">
      <c r="A63" t="s">
        <v>281</v>
      </c>
      <c r="B63" t="s">
        <v>282</v>
      </c>
      <c r="C63" t="s">
        <v>283</v>
      </c>
      <c r="D63" s="42">
        <v>44032.731088379631</v>
      </c>
      <c r="E63" s="42">
        <v>43862</v>
      </c>
      <c r="F63" t="s">
        <v>202</v>
      </c>
    </row>
    <row r="64" spans="1:6" hidden="1" x14ac:dyDescent="0.2">
      <c r="A64" t="s">
        <v>284</v>
      </c>
      <c r="B64" t="s">
        <v>285</v>
      </c>
      <c r="C64" t="s">
        <v>286</v>
      </c>
      <c r="D64" s="42">
        <v>44032.731411863424</v>
      </c>
      <c r="E64" s="42">
        <v>43862</v>
      </c>
      <c r="F64" t="s">
        <v>202</v>
      </c>
    </row>
    <row r="65" spans="1:6" hidden="1" x14ac:dyDescent="0.2">
      <c r="A65" t="s">
        <v>287</v>
      </c>
      <c r="B65" t="s">
        <v>288</v>
      </c>
      <c r="C65" t="s">
        <v>289</v>
      </c>
      <c r="D65" s="42">
        <v>44032.731683564816</v>
      </c>
      <c r="E65" s="42">
        <v>43862</v>
      </c>
      <c r="F65" t="s">
        <v>202</v>
      </c>
    </row>
    <row r="66" spans="1:6" hidden="1" x14ac:dyDescent="0.2">
      <c r="A66" t="s">
        <v>290</v>
      </c>
      <c r="B66" t="s">
        <v>291</v>
      </c>
      <c r="C66" t="s">
        <v>292</v>
      </c>
      <c r="D66" s="42">
        <v>44032.732098159722</v>
      </c>
      <c r="E66" s="42">
        <v>43862</v>
      </c>
      <c r="F66" t="s">
        <v>202</v>
      </c>
    </row>
    <row r="67" spans="1:6" hidden="1" x14ac:dyDescent="0.2">
      <c r="A67" t="s">
        <v>293</v>
      </c>
      <c r="B67" t="s">
        <v>294</v>
      </c>
      <c r="C67" t="s">
        <v>295</v>
      </c>
      <c r="D67" s="42">
        <v>44155.539124212963</v>
      </c>
      <c r="E67" s="42">
        <v>43862</v>
      </c>
      <c r="F67" t="s">
        <v>202</v>
      </c>
    </row>
    <row r="68" spans="1:6" hidden="1" x14ac:dyDescent="0.2">
      <c r="A68" t="s">
        <v>296</v>
      </c>
      <c r="B68" t="s">
        <v>297</v>
      </c>
      <c r="C68" t="s">
        <v>298</v>
      </c>
      <c r="D68" s="42">
        <v>44155.539712557867</v>
      </c>
      <c r="E68" s="42">
        <v>43862</v>
      </c>
      <c r="F68" t="s">
        <v>202</v>
      </c>
    </row>
    <row r="69" spans="1:6" hidden="1" x14ac:dyDescent="0.2">
      <c r="A69" t="s">
        <v>299</v>
      </c>
      <c r="B69" t="s">
        <v>300</v>
      </c>
      <c r="C69" t="s">
        <v>301</v>
      </c>
      <c r="D69" s="42">
        <v>44155.539910671294</v>
      </c>
      <c r="E69" s="42">
        <v>43862</v>
      </c>
      <c r="F69" t="s">
        <v>202</v>
      </c>
    </row>
    <row r="70" spans="1:6" hidden="1" x14ac:dyDescent="0.2">
      <c r="A70" t="s">
        <v>302</v>
      </c>
      <c r="B70" t="s">
        <v>303</v>
      </c>
      <c r="C70" t="s">
        <v>304</v>
      </c>
      <c r="D70" s="42">
        <v>44155.54050210648</v>
      </c>
      <c r="E70" s="42">
        <v>43862</v>
      </c>
      <c r="F70" t="s">
        <v>202</v>
      </c>
    </row>
    <row r="71" spans="1:6" hidden="1" x14ac:dyDescent="0.2">
      <c r="A71" t="s">
        <v>305</v>
      </c>
      <c r="B71" t="s">
        <v>306</v>
      </c>
      <c r="C71" t="s">
        <v>307</v>
      </c>
      <c r="D71" s="42">
        <v>44155.540969895832</v>
      </c>
      <c r="E71" s="42">
        <v>43862</v>
      </c>
      <c r="F71" t="s">
        <v>202</v>
      </c>
    </row>
    <row r="72" spans="1:6" hidden="1" x14ac:dyDescent="0.2">
      <c r="A72" t="s">
        <v>308</v>
      </c>
      <c r="B72" t="s">
        <v>309</v>
      </c>
      <c r="C72" t="s">
        <v>310</v>
      </c>
      <c r="D72" s="42">
        <v>44155.568000798608</v>
      </c>
      <c r="E72" s="42">
        <v>43862</v>
      </c>
      <c r="F72" t="s">
        <v>202</v>
      </c>
    </row>
    <row r="73" spans="1:6" hidden="1" x14ac:dyDescent="0.2">
      <c r="A73" t="s">
        <v>311</v>
      </c>
      <c r="B73" t="s">
        <v>312</v>
      </c>
      <c r="C73" t="s">
        <v>313</v>
      </c>
      <c r="D73" s="42">
        <v>44155.568472662038</v>
      </c>
      <c r="E73" s="42">
        <v>43862</v>
      </c>
      <c r="F73" t="s">
        <v>202</v>
      </c>
    </row>
    <row r="74" spans="1:6" hidden="1" x14ac:dyDescent="0.2">
      <c r="A74" t="s">
        <v>314</v>
      </c>
      <c r="B74" t="s">
        <v>315</v>
      </c>
      <c r="C74" t="s">
        <v>316</v>
      </c>
      <c r="D74" s="42">
        <v>44155.568995601854</v>
      </c>
      <c r="E74" s="42">
        <v>43862</v>
      </c>
      <c r="F74" t="s">
        <v>202</v>
      </c>
    </row>
    <row r="75" spans="1:6" hidden="1" x14ac:dyDescent="0.2">
      <c r="A75" t="s">
        <v>317</v>
      </c>
      <c r="B75" t="s">
        <v>318</v>
      </c>
      <c r="C75" t="s">
        <v>319</v>
      </c>
      <c r="D75" s="42">
        <v>44155.569523240738</v>
      </c>
      <c r="E75" s="42">
        <v>43862</v>
      </c>
      <c r="F75" t="s">
        <v>202</v>
      </c>
    </row>
    <row r="76" spans="1:6" hidden="1" x14ac:dyDescent="0.2">
      <c r="A76" t="s">
        <v>320</v>
      </c>
      <c r="B76" t="s">
        <v>321</v>
      </c>
      <c r="C76" t="s">
        <v>322</v>
      </c>
      <c r="D76" s="42">
        <v>44155.569924479169</v>
      </c>
      <c r="E76" s="42">
        <v>43862</v>
      </c>
      <c r="F76" t="s">
        <v>202</v>
      </c>
    </row>
    <row r="77" spans="1:6" hidden="1" x14ac:dyDescent="0.2">
      <c r="A77" t="s">
        <v>323</v>
      </c>
      <c r="B77" t="s">
        <v>324</v>
      </c>
      <c r="C77" t="s">
        <v>325</v>
      </c>
      <c r="D77" s="42">
        <v>44155.570561099536</v>
      </c>
      <c r="E77" s="42">
        <v>43862</v>
      </c>
      <c r="F77" t="s">
        <v>202</v>
      </c>
    </row>
    <row r="78" spans="1:6" hidden="1" x14ac:dyDescent="0.2">
      <c r="A78" t="s">
        <v>326</v>
      </c>
      <c r="B78" t="s">
        <v>327</v>
      </c>
      <c r="C78" t="s">
        <v>328</v>
      </c>
      <c r="D78" s="42">
        <v>44155.570921932871</v>
      </c>
      <c r="E78" s="42">
        <v>43862</v>
      </c>
      <c r="F78" t="s">
        <v>202</v>
      </c>
    </row>
    <row r="79" spans="1:6" hidden="1" x14ac:dyDescent="0.2">
      <c r="A79" t="s">
        <v>329</v>
      </c>
      <c r="B79" t="s">
        <v>330</v>
      </c>
      <c r="C79" t="s">
        <v>331</v>
      </c>
      <c r="D79" s="42">
        <v>44155.571226412038</v>
      </c>
      <c r="E79" s="42">
        <v>43862</v>
      </c>
      <c r="F79" t="s">
        <v>202</v>
      </c>
    </row>
    <row r="80" spans="1:6" hidden="1" x14ac:dyDescent="0.2">
      <c r="A80" t="s">
        <v>332</v>
      </c>
      <c r="B80" t="s">
        <v>333</v>
      </c>
      <c r="C80" t="s">
        <v>334</v>
      </c>
      <c r="D80" s="42">
        <v>44155.571567199077</v>
      </c>
      <c r="E80" s="42">
        <v>43862</v>
      </c>
      <c r="F80" t="s">
        <v>202</v>
      </c>
    </row>
    <row r="81" spans="1:8" hidden="1" x14ac:dyDescent="0.2">
      <c r="A81" t="s">
        <v>335</v>
      </c>
      <c r="B81" t="s">
        <v>336</v>
      </c>
      <c r="C81" t="s">
        <v>337</v>
      </c>
      <c r="D81" s="42">
        <v>44155.571908668979</v>
      </c>
      <c r="E81" s="42">
        <v>43862</v>
      </c>
      <c r="F81" t="s">
        <v>202</v>
      </c>
    </row>
    <row r="82" spans="1:8" hidden="1" x14ac:dyDescent="0.2">
      <c r="A82" t="s">
        <v>119</v>
      </c>
      <c r="B82" t="s">
        <v>120</v>
      </c>
      <c r="C82" t="s">
        <v>121</v>
      </c>
      <c r="D82" s="42">
        <v>43089.565921377318</v>
      </c>
      <c r="E82" s="42">
        <v>43089</v>
      </c>
      <c r="F82" t="s">
        <v>202</v>
      </c>
    </row>
    <row r="83" spans="1:8" hidden="1" x14ac:dyDescent="0.2">
      <c r="A83" t="s">
        <v>122</v>
      </c>
      <c r="B83" t="s">
        <v>123</v>
      </c>
      <c r="C83" t="s">
        <v>124</v>
      </c>
      <c r="D83" s="42">
        <v>43089.586712638891</v>
      </c>
      <c r="E83" s="42">
        <v>43089</v>
      </c>
      <c r="F83" t="s">
        <v>202</v>
      </c>
    </row>
    <row r="84" spans="1:8" ht="82.5" customHeight="1" x14ac:dyDescent="0.35">
      <c r="A84" s="96" t="s">
        <v>338</v>
      </c>
      <c r="B84" s="117" t="s">
        <v>339</v>
      </c>
      <c r="C84" s="118" t="s">
        <v>495</v>
      </c>
      <c r="D84" s="97">
        <v>45085.721448773147</v>
      </c>
      <c r="E84" s="97">
        <v>45085</v>
      </c>
      <c r="F84" s="96" t="s">
        <v>202</v>
      </c>
      <c r="G84" s="113" t="s">
        <v>484</v>
      </c>
      <c r="H84" s="92"/>
    </row>
    <row r="85" spans="1:8" ht="183" customHeight="1" x14ac:dyDescent="0.35">
      <c r="A85" s="96" t="s">
        <v>340</v>
      </c>
      <c r="B85" s="117">
        <v>820</v>
      </c>
      <c r="C85" s="118" t="s">
        <v>496</v>
      </c>
      <c r="D85" s="97">
        <v>45085.721720300928</v>
      </c>
      <c r="E85" s="97">
        <v>45085</v>
      </c>
      <c r="F85" s="96" t="s">
        <v>202</v>
      </c>
      <c r="G85" s="113" t="s">
        <v>485</v>
      </c>
      <c r="H85" s="92"/>
    </row>
    <row r="86" spans="1:8" ht="80.25" customHeight="1" x14ac:dyDescent="0.35">
      <c r="A86" s="96" t="s">
        <v>341</v>
      </c>
      <c r="B86" s="117" t="s">
        <v>342</v>
      </c>
      <c r="C86" s="118" t="s">
        <v>497</v>
      </c>
      <c r="D86" s="97">
        <v>45085.722058078703</v>
      </c>
      <c r="E86" s="97">
        <v>45085</v>
      </c>
      <c r="F86" s="96" t="s">
        <v>202</v>
      </c>
      <c r="G86" s="113" t="s">
        <v>486</v>
      </c>
      <c r="H86" s="92"/>
    </row>
    <row r="87" spans="1:8" ht="25.5" x14ac:dyDescent="0.35">
      <c r="A87" s="96" t="s">
        <v>343</v>
      </c>
      <c r="B87" s="117" t="s">
        <v>344</v>
      </c>
      <c r="C87" s="118" t="s">
        <v>498</v>
      </c>
      <c r="D87" s="97">
        <v>45085.722334965278</v>
      </c>
      <c r="E87" s="97">
        <v>45085</v>
      </c>
      <c r="F87" s="96" t="s">
        <v>202</v>
      </c>
      <c r="G87" s="114" t="s">
        <v>461</v>
      </c>
      <c r="H87" s="92"/>
    </row>
    <row r="88" spans="1:8" ht="365.25" customHeight="1" x14ac:dyDescent="0.35">
      <c r="A88" s="96" t="s">
        <v>345</v>
      </c>
      <c r="B88" s="117" t="s">
        <v>346</v>
      </c>
      <c r="C88" s="118" t="s">
        <v>499</v>
      </c>
      <c r="D88" s="97">
        <v>45085.72259247685</v>
      </c>
      <c r="E88" s="97">
        <v>45085</v>
      </c>
      <c r="F88" s="96" t="s">
        <v>202</v>
      </c>
      <c r="G88" s="113" t="s">
        <v>487</v>
      </c>
      <c r="H88" s="92"/>
    </row>
    <row r="89" spans="1:8" ht="47.25" x14ac:dyDescent="0.35">
      <c r="A89" s="96" t="s">
        <v>347</v>
      </c>
      <c r="B89" s="117" t="s">
        <v>348</v>
      </c>
      <c r="C89" s="118" t="s">
        <v>500</v>
      </c>
      <c r="D89" s="97">
        <v>45085.722878321758</v>
      </c>
      <c r="E89" s="97">
        <v>45085</v>
      </c>
      <c r="F89" s="96" t="s">
        <v>202</v>
      </c>
      <c r="G89" s="114" t="s">
        <v>463</v>
      </c>
      <c r="H89" s="92"/>
    </row>
    <row r="90" spans="1:8" ht="25.5" x14ac:dyDescent="0.35">
      <c r="A90" s="96" t="s">
        <v>349</v>
      </c>
      <c r="B90" s="117" t="s">
        <v>350</v>
      </c>
      <c r="C90" s="118" t="s">
        <v>501</v>
      </c>
      <c r="D90" s="97">
        <v>45085.723141469905</v>
      </c>
      <c r="E90" s="97">
        <v>45085</v>
      </c>
      <c r="F90" s="96" t="s">
        <v>202</v>
      </c>
      <c r="G90" s="115" t="s">
        <v>488</v>
      </c>
      <c r="H90" s="92"/>
    </row>
    <row r="91" spans="1:8" ht="208.5" customHeight="1" x14ac:dyDescent="0.35">
      <c r="A91" s="96" t="s">
        <v>351</v>
      </c>
      <c r="B91" s="117" t="s">
        <v>352</v>
      </c>
      <c r="C91" s="118" t="s">
        <v>502</v>
      </c>
      <c r="D91" s="97">
        <v>45085.723403738426</v>
      </c>
      <c r="E91" s="97">
        <v>45085</v>
      </c>
      <c r="F91" s="96" t="s">
        <v>202</v>
      </c>
      <c r="G91" s="113" t="s">
        <v>489</v>
      </c>
      <c r="H91" s="92"/>
    </row>
    <row r="92" spans="1:8" ht="25.5" x14ac:dyDescent="0.35">
      <c r="A92" s="96" t="s">
        <v>353</v>
      </c>
      <c r="B92" s="117" t="s">
        <v>354</v>
      </c>
      <c r="C92" s="118" t="s">
        <v>503</v>
      </c>
      <c r="D92" s="97">
        <v>45085.723897627315</v>
      </c>
      <c r="E92" s="97">
        <v>45085</v>
      </c>
      <c r="F92" s="96" t="s">
        <v>202</v>
      </c>
      <c r="G92" s="116" t="s">
        <v>464</v>
      </c>
      <c r="H92" s="92"/>
    </row>
    <row r="93" spans="1:8" ht="51.75" customHeight="1" x14ac:dyDescent="0.35">
      <c r="A93" s="96" t="s">
        <v>355</v>
      </c>
      <c r="B93" s="117" t="s">
        <v>356</v>
      </c>
      <c r="C93" s="118" t="s">
        <v>504</v>
      </c>
      <c r="D93" s="97">
        <v>45085.724183171296</v>
      </c>
      <c r="E93" s="97">
        <v>45085</v>
      </c>
      <c r="F93" s="96" t="s">
        <v>202</v>
      </c>
      <c r="G93" s="114" t="s">
        <v>465</v>
      </c>
      <c r="H93" s="92"/>
    </row>
    <row r="94" spans="1:8" ht="135" customHeight="1" x14ac:dyDescent="0.35">
      <c r="A94" s="96" t="s">
        <v>357</v>
      </c>
      <c r="B94" s="117" t="s">
        <v>358</v>
      </c>
      <c r="C94" s="118" t="s">
        <v>505</v>
      </c>
      <c r="D94" s="97">
        <v>45085.724397060185</v>
      </c>
      <c r="E94" s="97">
        <v>45085</v>
      </c>
      <c r="F94" s="96" t="s">
        <v>202</v>
      </c>
      <c r="G94" s="113" t="s">
        <v>490</v>
      </c>
      <c r="H94" s="92"/>
    </row>
    <row r="95" spans="1:8" ht="98.25" customHeight="1" x14ac:dyDescent="0.35">
      <c r="A95" s="96" t="s">
        <v>359</v>
      </c>
      <c r="B95" s="117" t="s">
        <v>360</v>
      </c>
      <c r="C95" s="118" t="s">
        <v>506</v>
      </c>
      <c r="D95" s="97">
        <v>45085.724599953704</v>
      </c>
      <c r="E95" s="97">
        <v>45085</v>
      </c>
      <c r="F95" s="96" t="s">
        <v>202</v>
      </c>
      <c r="G95" s="113" t="s">
        <v>491</v>
      </c>
      <c r="H95" s="92"/>
    </row>
    <row r="96" spans="1:8" ht="99.75" customHeight="1" x14ac:dyDescent="0.35">
      <c r="A96" s="96" t="s">
        <v>361</v>
      </c>
      <c r="B96" s="117" t="s">
        <v>362</v>
      </c>
      <c r="C96" s="118" t="s">
        <v>507</v>
      </c>
      <c r="D96" s="97">
        <v>45085.724888368059</v>
      </c>
      <c r="E96" s="97">
        <v>45085</v>
      </c>
      <c r="F96" s="96" t="s">
        <v>202</v>
      </c>
      <c r="G96" s="113" t="s">
        <v>492</v>
      </c>
      <c r="H96" s="92"/>
    </row>
    <row r="97" spans="1:8" s="43" customFormat="1" hidden="1" x14ac:dyDescent="0.2">
      <c r="A97" s="43" t="s">
        <v>125</v>
      </c>
      <c r="B97" s="43" t="s">
        <v>126</v>
      </c>
      <c r="C97" s="43" t="s">
        <v>127</v>
      </c>
      <c r="D97" s="44">
        <v>42114.705068935182</v>
      </c>
      <c r="E97" s="44">
        <v>42095</v>
      </c>
      <c r="F97" s="43" t="s">
        <v>202</v>
      </c>
    </row>
    <row r="98" spans="1:8" s="43" customFormat="1" hidden="1" x14ac:dyDescent="0.2">
      <c r="A98" s="43" t="s">
        <v>128</v>
      </c>
      <c r="B98" s="43" t="s">
        <v>129</v>
      </c>
      <c r="C98" s="43" t="s">
        <v>130</v>
      </c>
      <c r="D98" s="44">
        <v>42114.705068935182</v>
      </c>
      <c r="E98" s="44">
        <v>42095</v>
      </c>
      <c r="F98" s="43" t="s">
        <v>202</v>
      </c>
    </row>
    <row r="99" spans="1:8" s="43" customFormat="1" hidden="1" x14ac:dyDescent="0.2">
      <c r="A99" s="43" t="s">
        <v>131</v>
      </c>
      <c r="B99" s="43" t="s">
        <v>129</v>
      </c>
      <c r="C99" s="43" t="s">
        <v>132</v>
      </c>
      <c r="D99" s="44">
        <v>43409.428802893519</v>
      </c>
      <c r="E99" s="44">
        <v>43409</v>
      </c>
      <c r="F99" s="43" t="s">
        <v>202</v>
      </c>
    </row>
    <row r="100" spans="1:8" s="43" customFormat="1" hidden="1" x14ac:dyDescent="0.2">
      <c r="A100" s="43" t="s">
        <v>133</v>
      </c>
      <c r="B100" s="43" t="s">
        <v>134</v>
      </c>
      <c r="C100" s="43" t="s">
        <v>135</v>
      </c>
      <c r="D100" s="44">
        <v>42114.705068935182</v>
      </c>
      <c r="E100" s="44">
        <v>42095</v>
      </c>
      <c r="F100" s="43" t="s">
        <v>202</v>
      </c>
    </row>
    <row r="101" spans="1:8" s="43" customFormat="1" hidden="1" x14ac:dyDescent="0.2">
      <c r="A101" s="43" t="s">
        <v>136</v>
      </c>
      <c r="B101" s="43" t="s">
        <v>134</v>
      </c>
      <c r="C101" s="43" t="s">
        <v>137</v>
      </c>
      <c r="D101" s="44">
        <v>43409.429461006941</v>
      </c>
      <c r="E101" s="44">
        <v>43409</v>
      </c>
      <c r="F101" s="43" t="s">
        <v>202</v>
      </c>
    </row>
    <row r="102" spans="1:8" s="43" customFormat="1" hidden="1" x14ac:dyDescent="0.2">
      <c r="A102" s="43" t="s">
        <v>138</v>
      </c>
      <c r="B102" s="43" t="s">
        <v>139</v>
      </c>
      <c r="C102" s="43" t="s">
        <v>140</v>
      </c>
      <c r="D102" s="44">
        <v>42114.705068935182</v>
      </c>
      <c r="E102" s="44">
        <v>42095</v>
      </c>
      <c r="F102" s="43" t="s">
        <v>202</v>
      </c>
    </row>
    <row r="103" spans="1:8" s="43" customFormat="1" hidden="1" x14ac:dyDescent="0.2">
      <c r="A103" s="43" t="s">
        <v>141</v>
      </c>
      <c r="B103" s="43" t="s">
        <v>139</v>
      </c>
      <c r="C103" s="43" t="s">
        <v>142</v>
      </c>
      <c r="D103" s="44">
        <v>43409.429967488424</v>
      </c>
      <c r="E103" s="44">
        <v>43409</v>
      </c>
      <c r="F103" s="43" t="s">
        <v>202</v>
      </c>
    </row>
    <row r="104" spans="1:8" s="43" customFormat="1" hidden="1" x14ac:dyDescent="0.2">
      <c r="A104" s="43" t="s">
        <v>143</v>
      </c>
      <c r="B104" s="43" t="s">
        <v>144</v>
      </c>
      <c r="C104" s="43" t="s">
        <v>145</v>
      </c>
      <c r="D104" s="44">
        <v>42114.705068935182</v>
      </c>
      <c r="E104" s="44">
        <v>42095</v>
      </c>
      <c r="F104" s="43" t="s">
        <v>202</v>
      </c>
    </row>
    <row r="105" spans="1:8" s="45" customFormat="1" ht="43.5" customHeight="1" x14ac:dyDescent="0.35">
      <c r="A105" s="96" t="s">
        <v>363</v>
      </c>
      <c r="B105" s="117" t="s">
        <v>364</v>
      </c>
      <c r="C105" s="119" t="s">
        <v>365</v>
      </c>
      <c r="D105" s="97">
        <v>45000.600251990742</v>
      </c>
      <c r="E105" s="97">
        <v>45000</v>
      </c>
      <c r="F105" s="96" t="s">
        <v>202</v>
      </c>
      <c r="G105" s="113" t="s">
        <v>493</v>
      </c>
      <c r="H105" s="93"/>
    </row>
    <row r="106" spans="1:8" s="43" customFormat="1" hidden="1" x14ac:dyDescent="0.2">
      <c r="A106" s="43" t="s">
        <v>146</v>
      </c>
      <c r="B106" s="43" t="s">
        <v>147</v>
      </c>
      <c r="C106" s="43" t="s">
        <v>148</v>
      </c>
      <c r="D106" s="44">
        <v>42114.705068935182</v>
      </c>
      <c r="E106" s="44">
        <v>42095</v>
      </c>
      <c r="F106" s="43" t="s">
        <v>202</v>
      </c>
    </row>
    <row r="107" spans="1:8" s="45" customFormat="1" ht="53.25" customHeight="1" x14ac:dyDescent="0.35">
      <c r="A107" s="96" t="s">
        <v>366</v>
      </c>
      <c r="B107" s="117" t="s">
        <v>367</v>
      </c>
      <c r="C107" s="119" t="s">
        <v>368</v>
      </c>
      <c r="D107" s="97">
        <v>45000.600926724539</v>
      </c>
      <c r="E107" s="97">
        <v>45000</v>
      </c>
      <c r="F107" s="96" t="s">
        <v>202</v>
      </c>
      <c r="G107" s="113" t="s">
        <v>494</v>
      </c>
      <c r="H107" s="93"/>
    </row>
    <row r="108" spans="1:8" s="43" customFormat="1" hidden="1" x14ac:dyDescent="0.2">
      <c r="A108" s="43" t="s">
        <v>149</v>
      </c>
      <c r="B108" s="43" t="s">
        <v>150</v>
      </c>
      <c r="C108" s="43" t="s">
        <v>151</v>
      </c>
      <c r="D108" s="44">
        <v>42114.705068935182</v>
      </c>
      <c r="E108" s="44">
        <v>42095</v>
      </c>
      <c r="F108" s="43" t="s">
        <v>202</v>
      </c>
    </row>
    <row r="109" spans="1:8" s="43" customFormat="1" hidden="1" x14ac:dyDescent="0.2">
      <c r="A109" s="43" t="s">
        <v>369</v>
      </c>
      <c r="B109" s="43" t="s">
        <v>370</v>
      </c>
      <c r="C109" s="43" t="s">
        <v>371</v>
      </c>
      <c r="D109" s="44">
        <v>45000.60123605324</v>
      </c>
      <c r="E109" s="44">
        <v>45000</v>
      </c>
      <c r="F109" s="43" t="s">
        <v>202</v>
      </c>
    </row>
    <row r="110" spans="1:8" s="43" customFormat="1" hidden="1" x14ac:dyDescent="0.2">
      <c r="A110" s="43" t="s">
        <v>152</v>
      </c>
      <c r="B110" s="43" t="s">
        <v>153</v>
      </c>
      <c r="C110" s="43" t="s">
        <v>154</v>
      </c>
      <c r="D110" s="44">
        <v>42114.705068935182</v>
      </c>
      <c r="E110" s="44">
        <v>42095</v>
      </c>
      <c r="F110" s="43" t="s">
        <v>202</v>
      </c>
    </row>
    <row r="111" spans="1:8" s="43" customFormat="1" hidden="1" x14ac:dyDescent="0.2">
      <c r="A111" s="43" t="s">
        <v>372</v>
      </c>
      <c r="B111" s="43" t="s">
        <v>373</v>
      </c>
      <c r="C111" s="43" t="s">
        <v>374</v>
      </c>
      <c r="D111" s="44">
        <v>45000.601931215278</v>
      </c>
      <c r="E111" s="44">
        <v>45000</v>
      </c>
      <c r="F111" s="43" t="s">
        <v>202</v>
      </c>
    </row>
    <row r="112" spans="1:8" s="43" customFormat="1" hidden="1" x14ac:dyDescent="0.2">
      <c r="A112" s="43" t="s">
        <v>375</v>
      </c>
      <c r="B112" s="43" t="s">
        <v>376</v>
      </c>
      <c r="C112" s="43" t="s">
        <v>377</v>
      </c>
      <c r="D112" s="44">
        <v>45000.602290717594</v>
      </c>
      <c r="E112" s="44">
        <v>45000</v>
      </c>
      <c r="F112" s="43" t="s">
        <v>202</v>
      </c>
    </row>
    <row r="113" spans="1:6" s="43" customFormat="1" hidden="1" x14ac:dyDescent="0.2">
      <c r="A113" s="43" t="s">
        <v>155</v>
      </c>
      <c r="B113" s="43" t="s">
        <v>156</v>
      </c>
      <c r="C113" s="43" t="s">
        <v>157</v>
      </c>
      <c r="D113" s="44">
        <v>42608.432345787034</v>
      </c>
      <c r="E113" s="44">
        <v>42608</v>
      </c>
      <c r="F113" s="43" t="s">
        <v>202</v>
      </c>
    </row>
    <row r="114" spans="1:6" s="43" customFormat="1" hidden="1" x14ac:dyDescent="0.2">
      <c r="A114" s="43" t="s">
        <v>378</v>
      </c>
      <c r="B114" s="43" t="s">
        <v>156</v>
      </c>
      <c r="C114" s="43" t="s">
        <v>379</v>
      </c>
      <c r="D114" s="44">
        <v>45085.68047752315</v>
      </c>
      <c r="E114" s="44">
        <v>45085</v>
      </c>
      <c r="F114" s="43" t="s">
        <v>202</v>
      </c>
    </row>
    <row r="115" spans="1:6" s="43" customFormat="1" hidden="1" x14ac:dyDescent="0.2">
      <c r="A115" s="43" t="s">
        <v>158</v>
      </c>
      <c r="B115" s="43" t="s">
        <v>159</v>
      </c>
      <c r="C115" s="43" t="s">
        <v>160</v>
      </c>
      <c r="D115" s="44">
        <v>42608.433197835649</v>
      </c>
      <c r="E115" s="44">
        <v>42608</v>
      </c>
      <c r="F115" s="43" t="s">
        <v>202</v>
      </c>
    </row>
    <row r="116" spans="1:6" s="43" customFormat="1" hidden="1" x14ac:dyDescent="0.2">
      <c r="A116" s="43" t="s">
        <v>380</v>
      </c>
      <c r="B116" s="43" t="s">
        <v>159</v>
      </c>
      <c r="C116" s="43" t="s">
        <v>381</v>
      </c>
      <c r="D116" s="44">
        <v>45085.589260092594</v>
      </c>
      <c r="E116" s="44">
        <v>45085</v>
      </c>
      <c r="F116" s="43" t="s">
        <v>202</v>
      </c>
    </row>
    <row r="117" spans="1:6" s="43" customFormat="1" hidden="1" x14ac:dyDescent="0.2">
      <c r="A117" s="43" t="s">
        <v>161</v>
      </c>
      <c r="B117" s="43" t="s">
        <v>162</v>
      </c>
      <c r="C117" s="43" t="s">
        <v>163</v>
      </c>
      <c r="D117" s="44">
        <v>42608.43356892361</v>
      </c>
      <c r="E117" s="44">
        <v>42608</v>
      </c>
      <c r="F117" s="43" t="s">
        <v>202</v>
      </c>
    </row>
    <row r="118" spans="1:6" s="43" customFormat="1" hidden="1" x14ac:dyDescent="0.2">
      <c r="A118" s="43" t="s">
        <v>382</v>
      </c>
      <c r="B118" s="43" t="s">
        <v>162</v>
      </c>
      <c r="C118" s="43" t="s">
        <v>383</v>
      </c>
      <c r="D118" s="44">
        <v>45085.590763888889</v>
      </c>
      <c r="E118" s="44">
        <v>45085</v>
      </c>
      <c r="F118" s="43" t="s">
        <v>202</v>
      </c>
    </row>
    <row r="119" spans="1:6" s="43" customFormat="1" hidden="1" x14ac:dyDescent="0.2">
      <c r="A119" s="43" t="s">
        <v>164</v>
      </c>
      <c r="B119" s="43" t="s">
        <v>165</v>
      </c>
      <c r="C119" s="43" t="s">
        <v>166</v>
      </c>
      <c r="D119" s="44">
        <v>42608.43401459491</v>
      </c>
      <c r="E119" s="44">
        <v>42608</v>
      </c>
      <c r="F119" s="43" t="s">
        <v>202</v>
      </c>
    </row>
    <row r="120" spans="1:6" s="43" customFormat="1" hidden="1" x14ac:dyDescent="0.2">
      <c r="A120" s="43" t="s">
        <v>384</v>
      </c>
      <c r="B120" s="43" t="s">
        <v>165</v>
      </c>
      <c r="C120" s="43" t="s">
        <v>385</v>
      </c>
      <c r="D120" s="44">
        <v>45085.59159733796</v>
      </c>
      <c r="E120" s="44">
        <v>45085</v>
      </c>
      <c r="F120" s="43" t="s">
        <v>202</v>
      </c>
    </row>
    <row r="121" spans="1:6" s="43" customFormat="1" hidden="1" x14ac:dyDescent="0.2">
      <c r="A121" s="43" t="s">
        <v>167</v>
      </c>
      <c r="B121" s="43" t="s">
        <v>168</v>
      </c>
      <c r="C121" s="43" t="s">
        <v>169</v>
      </c>
      <c r="D121" s="44">
        <v>42608.434329340278</v>
      </c>
      <c r="E121" s="44">
        <v>42608</v>
      </c>
      <c r="F121" s="43" t="s">
        <v>202</v>
      </c>
    </row>
    <row r="122" spans="1:6" s="43" customFormat="1" hidden="1" x14ac:dyDescent="0.2">
      <c r="A122" s="43" t="s">
        <v>386</v>
      </c>
      <c r="B122" s="43" t="s">
        <v>168</v>
      </c>
      <c r="C122" s="43" t="s">
        <v>387</v>
      </c>
      <c r="D122" s="44">
        <v>45085.592144560185</v>
      </c>
      <c r="E122" s="44">
        <v>45085</v>
      </c>
      <c r="F122" s="43" t="s">
        <v>202</v>
      </c>
    </row>
    <row r="123" spans="1:6" s="43" customFormat="1" hidden="1" x14ac:dyDescent="0.2">
      <c r="A123" s="43" t="s">
        <v>170</v>
      </c>
      <c r="B123" s="43" t="s">
        <v>171</v>
      </c>
      <c r="C123" s="43" t="s">
        <v>172</v>
      </c>
      <c r="D123" s="44">
        <v>42608.434651111114</v>
      </c>
      <c r="E123" s="44">
        <v>42608</v>
      </c>
      <c r="F123" s="43" t="s">
        <v>202</v>
      </c>
    </row>
    <row r="124" spans="1:6" s="43" customFormat="1" hidden="1" x14ac:dyDescent="0.2">
      <c r="A124" s="43" t="s">
        <v>388</v>
      </c>
      <c r="B124" s="43" t="s">
        <v>171</v>
      </c>
      <c r="C124" s="43" t="s">
        <v>389</v>
      </c>
      <c r="D124" s="44">
        <v>45085.592725416667</v>
      </c>
      <c r="E124" s="44">
        <v>45085</v>
      </c>
      <c r="F124" s="43" t="s">
        <v>202</v>
      </c>
    </row>
    <row r="125" spans="1:6" s="43" customFormat="1" hidden="1" x14ac:dyDescent="0.2">
      <c r="A125" s="43" t="s">
        <v>173</v>
      </c>
      <c r="B125" s="43" t="s">
        <v>174</v>
      </c>
      <c r="C125" s="43" t="s">
        <v>175</v>
      </c>
      <c r="D125" s="44">
        <v>42608.43495210648</v>
      </c>
      <c r="E125" s="44">
        <v>42608</v>
      </c>
      <c r="F125" s="43" t="s">
        <v>202</v>
      </c>
    </row>
    <row r="126" spans="1:6" s="43" customFormat="1" hidden="1" x14ac:dyDescent="0.2">
      <c r="A126" s="43" t="s">
        <v>390</v>
      </c>
      <c r="B126" s="43" t="s">
        <v>174</v>
      </c>
      <c r="C126" s="43" t="s">
        <v>391</v>
      </c>
      <c r="D126" s="44">
        <v>45085.593216053239</v>
      </c>
      <c r="E126" s="44">
        <v>45085</v>
      </c>
      <c r="F126" s="43" t="s">
        <v>202</v>
      </c>
    </row>
    <row r="127" spans="1:6" hidden="1" x14ac:dyDescent="0.2">
      <c r="A127" t="s">
        <v>176</v>
      </c>
      <c r="B127" t="s">
        <v>177</v>
      </c>
      <c r="C127" t="s">
        <v>178</v>
      </c>
      <c r="D127" s="42">
        <v>42831.612120590275</v>
      </c>
      <c r="E127" s="42">
        <v>42856</v>
      </c>
      <c r="F127" t="s">
        <v>202</v>
      </c>
    </row>
    <row r="128" spans="1:6" ht="15" customHeight="1" x14ac:dyDescent="0.2">
      <c r="A128" t="s">
        <v>179</v>
      </c>
      <c r="B128"/>
      <c r="D128" s="42">
        <v>42831.613433761573</v>
      </c>
      <c r="E128" s="42">
        <v>42856</v>
      </c>
      <c r="F128" t="s">
        <v>202</v>
      </c>
    </row>
    <row r="129" spans="4:7" x14ac:dyDescent="0.2">
      <c r="D129" s="45"/>
      <c r="E129" s="45"/>
      <c r="F129" s="45"/>
      <c r="G129" s="45"/>
    </row>
    <row r="130" spans="4:7" x14ac:dyDescent="0.2">
      <c r="D130" s="45"/>
      <c r="E130" s="45"/>
      <c r="F130" s="45"/>
      <c r="G130" s="45"/>
    </row>
    <row r="131" spans="4:7" x14ac:dyDescent="0.2">
      <c r="D131" s="45"/>
      <c r="E131" s="45"/>
      <c r="F131" s="45"/>
      <c r="G131" s="45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4DD883-9F60-4612-9852-5156F0F97E2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Marek Veľký</cp:lastModifiedBy>
  <cp:lastPrinted>2023-10-04T14:59:03Z</cp:lastPrinted>
  <dcterms:created xsi:type="dcterms:W3CDTF">2008-07-17T13:03:34Z</dcterms:created>
  <dcterms:modified xsi:type="dcterms:W3CDTF">2023-10-05T07:41:08Z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